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13_ncr:80000009_{58E6918E-9AFC-4CCC-AC85-6355814FF940}" xr6:coauthVersionLast="47" xr6:coauthVersionMax="47" xr10:uidLastSave="{00000000-0000-0000-0000-000000000000}"/>
  <bookViews>
    <workbookView xWindow="-120" yWindow="-120" windowWidth="29040" windowHeight="15720" xr2:uid="{AC01A857-B9ED-4A31-9896-4F1D3BFFF0B6}"/>
  </bookViews>
  <sheets>
    <sheet name="Tabela 6.1" sheetId="2" r:id="rId1"/>
    <sheet name="Tabela 6.2" sheetId="9" r:id="rId2"/>
    <sheet name="Tabela 6.3" sheetId="15" r:id="rId3"/>
    <sheet name="Tabela 6.4" sheetId="11" r:id="rId4"/>
    <sheet name="Tabela 6.5" sheetId="12" r:id="rId5"/>
  </sheets>
  <externalReferences>
    <externalReference r:id="rId6"/>
    <externalReference r:id="rId7"/>
  </externalReferences>
  <definedNames>
    <definedName name="_Ref208647381" localSheetId="0">'Tabela 6.1'!#REF!</definedName>
    <definedName name="AA">'[1]Tabela 113'!$CA$164</definedName>
    <definedName name="_xlnm.Print_Area" localSheetId="0">'Tabela 6.1'!$A$1:$I$32</definedName>
    <definedName name="Graf">[1]Tabela11!#REF!</definedName>
    <definedName name="Imprime">[2]Tabela71e72!$AG$31</definedName>
    <definedName name="ImprimeT12">'[1]Tabela 12 caso a'!$AF$29</definedName>
    <definedName name="ImprimeT13">'[1]Tabelas 14 tep e %'!$AF$24</definedName>
    <definedName name="layout">[2]Tabela71e72!$AA$97</definedName>
    <definedName name="_MAC18">'[1]Tabela 18'!$F$1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OLE_LINK1" localSheetId="0">'Tabela 6.1'!#REF!</definedName>
    <definedName name="Pagina113i">'[1]Tabela 113'!$CA$171:$CQ$231</definedName>
    <definedName name="Pagina113p">'[1]Tabela 113'!$CV$171:$DL$231</definedName>
    <definedName name="_1Pagina14_i">'[1]Tabelas 14 tep e %'!$AY$267:$BO$332</definedName>
    <definedName name="_2Pagina14_p">'[1]Tabelas 14 tep e %'!$AA$267:$AQ$332</definedName>
    <definedName name="Pagina71e72i">[2]Tabela71e72!$BB$96:$BS$154</definedName>
    <definedName name="Pagina71e72p">[2]Tabela71e72!$AA$96:$AR$154</definedName>
    <definedName name="Pagina76e77i">[2]Tabela76e77!$BA$263:$BR$324</definedName>
    <definedName name="Pagina76e77p">[2]Tabela76e77!$BA$194:$BR$259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>[2]Tabela710e711!$AU$182:$BK$244</definedName>
    <definedName name="PaginaT710e711p">[2]Tabela710e711!$AA$182:$AQ$244</definedName>
    <definedName name="PaginaT712i">[2]Tabela712!$BC$128:$BT$193</definedName>
    <definedName name="PaginaT712p">[2]Tabela712!$AB$128:$AS$193</definedName>
    <definedName name="PaginaT71e72i">[2]Tabela71e72!$BB$96:$BS$154</definedName>
    <definedName name="PaginaT71e72p">[2]Tabela71e72!$BB$96:$BS$154</definedName>
    <definedName name="PaginaT73e74i">[2]Tabela73e74!$AA$279:$AQ$342</definedName>
    <definedName name="PaginaT73e74p">[2]Tabela73e74!$AA$211:$AR$275</definedName>
    <definedName name="PaginaT75i">[2]Tabela75!$BC$81:$BS$146</definedName>
    <definedName name="PaginaT75p">[2]Tabela75!$AA$81:$AQ$146</definedName>
    <definedName name="PaginaT78i">[2]Tabela78!$AY$246:$BP$314</definedName>
    <definedName name="PaginaT78p">[2]Tabela78!$AA$246:$AR$314</definedName>
    <definedName name="PaginaT79i">[2]Tabela79!$BX$204:$CO$265</definedName>
    <definedName name="PaginaT79p">[2]Tabela79!$BA$204:$BR$265</definedName>
    <definedName name="_Tab11">[1]Tabela11!#REF!</definedName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2" l="1"/>
  <c r="B38" i="9"/>
  <c r="C38" i="9"/>
</calcChain>
</file>

<file path=xl/sharedStrings.xml><?xml version="1.0" encoding="utf-8"?>
<sst xmlns="http://schemas.openxmlformats.org/spreadsheetml/2006/main" count="116" uniqueCount="107">
  <si>
    <t>GÁS NATURAL</t>
  </si>
  <si>
    <t>PETRÓLEO</t>
  </si>
  <si>
    <t>TOTAL</t>
  </si>
  <si>
    <t>MEDIDAS/</t>
  </si>
  <si>
    <t>INFERIDAS/</t>
  </si>
  <si>
    <t>EQUIVALÊNCIA</t>
  </si>
  <si>
    <t>ESTIMADAS</t>
  </si>
  <si>
    <t>10³ m³</t>
  </si>
  <si>
    <t>Fonte: Agência Nacional de Petróleo</t>
  </si>
  <si>
    <t>[Fonte: INB]</t>
  </si>
  <si>
    <t>[Fonte: DNPM]</t>
  </si>
  <si>
    <t>[Fonte: Eletrobras]</t>
  </si>
  <si>
    <t>GW</t>
  </si>
  <si>
    <t>MEASURED/</t>
  </si>
  <si>
    <t>INFERRED/</t>
  </si>
  <si>
    <t>OIL</t>
  </si>
  <si>
    <t>ESTIMATED</t>
  </si>
  <si>
    <t>INVENTORIED</t>
  </si>
  <si>
    <t>PETROLEUM</t>
  </si>
  <si>
    <t>NATURAL GAS</t>
  </si>
  <si>
    <t>COAL</t>
  </si>
  <si>
    <t>Source: Agência Nacional de Petróleo (ANP)</t>
  </si>
  <si>
    <t>MW</t>
  </si>
  <si>
    <t>CARVÃO MINERAL</t>
  </si>
  <si>
    <t>ENERGÉTICO</t>
  </si>
  <si>
    <t>METALÚRGICO</t>
  </si>
  <si>
    <t>TURFA</t>
  </si>
  <si>
    <t>STEAM</t>
  </si>
  <si>
    <t>METALLURGICAL</t>
  </si>
  <si>
    <t>PEAT</t>
  </si>
  <si>
    <t>INDICADAS/INVENTARIADAS</t>
  </si>
  <si>
    <t>INDICATED/INVENTORIED</t>
  </si>
  <si>
    <r>
      <t>1</t>
    </r>
    <r>
      <rPr>
        <sz val="9"/>
        <rFont val="Tahoma"/>
        <family val="2"/>
      </rPr>
      <t xml:space="preserve"> Inclui reservas medidas, indicadas e inferidas.</t>
    </r>
  </si>
  <si>
    <r>
      <t>1</t>
    </r>
    <r>
      <rPr>
        <i/>
        <sz val="9"/>
        <rFont val="Tahoma"/>
        <family val="2"/>
      </rPr>
      <t xml:space="preserve"> Includes measured, indicated and inferred reserves.</t>
    </r>
  </si>
  <si>
    <r>
      <t>1</t>
    </r>
    <r>
      <rPr>
        <sz val="9"/>
        <rFont val="Tahoma"/>
        <family val="2"/>
      </rPr>
      <t xml:space="preserve"> Não inclui demais recursos energéticos renováveis.</t>
    </r>
  </si>
  <si>
    <r>
      <t xml:space="preserve">4 </t>
    </r>
    <r>
      <rPr>
        <sz val="9"/>
        <rFont val="Tahoma"/>
        <family val="2"/>
      </rPr>
      <t>Considera perdas de mineração e beneficiamento e não considera reciclagem de plutônio e urânio residual.</t>
    </r>
  </si>
  <si>
    <r>
      <t>1</t>
    </r>
    <r>
      <rPr>
        <sz val="9"/>
        <rFont val="Tahoma"/>
        <family val="2"/>
      </rPr>
      <t xml:space="preserve"> Inclui reservas de campos em desenvolvimento.</t>
    </r>
  </si>
  <si>
    <r>
      <t xml:space="preserve">1 </t>
    </r>
    <r>
      <rPr>
        <i/>
        <sz val="9"/>
        <color indexed="23"/>
        <rFont val="Tahoma"/>
        <family val="2"/>
      </rPr>
      <t>Developing fields are considered.</t>
    </r>
  </si>
  <si>
    <r>
      <t xml:space="preserve">1 </t>
    </r>
    <r>
      <rPr>
        <i/>
        <sz val="9"/>
        <color indexed="23"/>
        <rFont val="Tahoma"/>
        <family val="2"/>
      </rPr>
      <t>Includes measured, indicated and inferred reserves</t>
    </r>
  </si>
  <si>
    <t>ton</t>
  </si>
  <si>
    <r>
      <t>5</t>
    </r>
    <r>
      <rPr>
        <sz val="9"/>
        <rFont val="Tahoma"/>
        <family val="2"/>
      </rPr>
      <t xml:space="preserve"> Calculado sobre as reservas medidas/indicadas/inventariadas</t>
    </r>
  </si>
  <si>
    <t>INVENTARIADO + APROVEITADO / INVENTORIED</t>
  </si>
  <si>
    <r>
      <t>2</t>
    </r>
    <r>
      <rPr>
        <sz val="9"/>
        <rFont val="Tahoma"/>
        <family val="2"/>
      </rPr>
      <t xml:space="preserve"> Considera recuperação de 70% e poder calorífico de 3.900 kcal/kg.</t>
    </r>
  </si>
  <si>
    <t xml:space="preserve">Nota: de 1990 a 1998 passaram a ser adotados os critérios da Society </t>
  </si>
  <si>
    <t xml:space="preserve">of Petroleum Engineers (SPE) e do World Petroleum Congress (WPC), </t>
  </si>
  <si>
    <t>o que eleva um pouco as reservas medidas em relação aos critérios</t>
  </si>
  <si>
    <t xml:space="preserve">Note: From 1990 to 1998, criteria adopted from both SPE and WPC, </t>
  </si>
  <si>
    <t xml:space="preserve">which slightly increased reserves in comparison to previous years. </t>
  </si>
  <si>
    <r>
      <t>6</t>
    </r>
    <r>
      <rPr>
        <sz val="9"/>
        <rFont val="Tahoma"/>
        <family val="2"/>
      </rPr>
      <t xml:space="preserve"> Calculado sobre as reservas provadas</t>
    </r>
  </si>
  <si>
    <t>CONTINGENT</t>
  </si>
  <si>
    <t>PROVED</t>
  </si>
  <si>
    <t>POSSIBLE</t>
  </si>
  <si>
    <t>RESOURCES</t>
  </si>
  <si>
    <t>PROBABLE/</t>
  </si>
  <si>
    <t>From 2015 on, values are based on ANP Resolution 47/2014.</t>
  </si>
  <si>
    <r>
      <t xml:space="preserve">3 </t>
    </r>
    <r>
      <rPr>
        <sz val="9"/>
        <rFont val="Tahoma"/>
        <family val="2"/>
      </rPr>
      <t>Valor anual para fator de capacidade de 55% dados de 2018</t>
    </r>
  </si>
  <si>
    <t>RECUROS 
CONTINGENTES</t>
  </si>
  <si>
    <t>PROVADAS (1P)</t>
  </si>
  <si>
    <t>PROVADAS/
PROVÁVEIS (2P)</t>
  </si>
  <si>
    <t>PROVADAS/
PROVÁVEIS/
POSSÍVEIS (3P)</t>
  </si>
  <si>
    <t>EQUIVALÊNCIA ENERGÉTICA 
DAS RESERVAS 
PROVADAS - 10³ tep</t>
  </si>
  <si>
    <t>TABELA 6.1 - Recursos e Reservas Energéticas Brasileiras¹</t>
  </si>
  <si>
    <t>TABLE 6.1 - Brazilian Reserves and Energy Resources</t>
  </si>
  <si>
    <r>
      <t xml:space="preserve">ENERGÉTICA </t>
    </r>
    <r>
      <rPr>
        <b/>
        <vertAlign val="superscript"/>
        <sz val="10"/>
        <rFont val="Tahoma"/>
        <family val="2"/>
      </rPr>
      <t>5</t>
    </r>
    <r>
      <rPr>
        <b/>
        <sz val="10"/>
        <rFont val="Tahoma"/>
        <family val="2"/>
      </rPr>
      <t xml:space="preserve"> - </t>
    </r>
    <r>
      <rPr>
        <sz val="10"/>
        <rFont val="Tahoma"/>
        <family val="2"/>
      </rPr>
      <t>10³ tep</t>
    </r>
  </si>
  <si>
    <t>ENERGETIC</t>
  </si>
  <si>
    <r>
      <t xml:space="preserve">EQUIVALENCE </t>
    </r>
    <r>
      <rPr>
        <i/>
        <vertAlign val="superscript"/>
        <sz val="10"/>
        <color rgb="FF808080"/>
        <rFont val="Tahoma"/>
        <family val="2"/>
      </rPr>
      <t>5</t>
    </r>
    <r>
      <rPr>
        <i/>
        <sz val="10"/>
        <color rgb="FF808080"/>
        <rFont val="Tahoma"/>
        <family val="2"/>
      </rPr>
      <t xml:space="preserve"> - 10³ toe</t>
    </r>
  </si>
  <si>
    <r>
      <t xml:space="preserve">1 </t>
    </r>
    <r>
      <rPr>
        <i/>
        <sz val="9"/>
        <color rgb="FF808080"/>
        <rFont val="Tahoma"/>
        <family val="2"/>
      </rPr>
      <t>Not including other renewable sources.</t>
    </r>
  </si>
  <si>
    <r>
      <t xml:space="preserve">2 </t>
    </r>
    <r>
      <rPr>
        <i/>
        <sz val="9"/>
        <color rgb="FF808080"/>
        <rFont val="Tahoma"/>
        <family val="2"/>
      </rPr>
      <t>Considers recovery of 70% and heating value of 3,900 kcal/kg.</t>
    </r>
  </si>
  <si>
    <r>
      <t xml:space="preserve">3 </t>
    </r>
    <r>
      <rPr>
        <i/>
        <sz val="9"/>
        <color rgb="FF808080"/>
        <rFont val="Tahoma"/>
        <family val="2"/>
      </rPr>
      <t>Based on capacity factor of 55%.</t>
    </r>
  </si>
  <si>
    <r>
      <t xml:space="preserve">4 </t>
    </r>
    <r>
      <rPr>
        <i/>
        <sz val="9"/>
        <color rgb="FF808080"/>
        <rFont val="Tahoma"/>
        <family val="2"/>
      </rPr>
      <t>Only losses due to mining and beneficiation are considered.</t>
    </r>
  </si>
  <si>
    <r>
      <t>5</t>
    </r>
    <r>
      <rPr>
        <i/>
        <sz val="9"/>
        <color rgb="FF808080"/>
        <rFont val="Tahoma"/>
        <family val="2"/>
      </rPr>
      <t xml:space="preserve"> Calculated over measured, indicated and inventoried reserves.</t>
    </r>
  </si>
  <si>
    <r>
      <t>6</t>
    </r>
    <r>
      <rPr>
        <i/>
        <sz val="9"/>
        <color rgb="FF808080"/>
        <rFont val="Tahoma"/>
        <family val="2"/>
      </rPr>
      <t xml:space="preserve"> Calculated over proved reserves.</t>
    </r>
  </si>
  <si>
    <r>
      <rPr>
        <vertAlign val="superscript"/>
        <sz val="9"/>
        <rFont val="Tahoma"/>
        <family val="2"/>
      </rPr>
      <t xml:space="preserve">7 </t>
    </r>
    <r>
      <rPr>
        <sz val="9"/>
        <rFont val="Tahoma"/>
        <family val="2"/>
      </rPr>
      <t xml:space="preserve">Conforme Resolução ANP nº 47/2014 / As ANP 47/2014 </t>
    </r>
  </si>
  <si>
    <t>TABELA 6.1.a - Recursos e Reservas Energéticas Brasileiras¹</t>
  </si>
  <si>
    <t>TABLE 6.1.a - Brazilian Reserves and Energy Resources</t>
  </si>
  <si>
    <t>TABELA 6.2 - Reservas Provadas de Petróleo e Gás Natural¹</t>
  </si>
  <si>
    <t>Table 6.2 - Oil and Natural Gas Proved Reserves</t>
  </si>
  <si>
    <r>
      <t xml:space="preserve">CARVÃO MINERAL </t>
    </r>
    <r>
      <rPr>
        <vertAlign val="superscript"/>
        <sz val="10"/>
        <rFont val="Tahoma"/>
        <family val="2"/>
      </rPr>
      <t>2</t>
    </r>
  </si>
  <si>
    <r>
      <t>10</t>
    </r>
    <r>
      <rPr>
        <vertAlign val="superscript"/>
        <sz val="10"/>
        <rFont val="Tahoma"/>
        <family val="2"/>
      </rPr>
      <t>6</t>
    </r>
    <r>
      <rPr>
        <sz val="10"/>
        <rFont val="Tahoma"/>
        <family val="2"/>
      </rPr>
      <t xml:space="preserve"> t</t>
    </r>
  </si>
  <si>
    <r>
      <t>COAL</t>
    </r>
    <r>
      <rPr>
        <i/>
        <vertAlign val="superscript"/>
        <sz val="10"/>
        <color rgb="FF808080"/>
        <rFont val="Tahoma"/>
        <family val="2"/>
      </rPr>
      <t xml:space="preserve">2 </t>
    </r>
  </si>
  <si>
    <r>
      <t xml:space="preserve">HIDRÁULICA </t>
    </r>
    <r>
      <rPr>
        <vertAlign val="superscript"/>
        <sz val="10"/>
        <rFont val="Tahoma"/>
        <family val="2"/>
      </rPr>
      <t>3</t>
    </r>
  </si>
  <si>
    <r>
      <t xml:space="preserve">HYDRAYLUC </t>
    </r>
    <r>
      <rPr>
        <i/>
        <vertAlign val="superscript"/>
        <sz val="10"/>
        <color rgb="FF808080"/>
        <rFont val="Tahoma"/>
        <family val="2"/>
      </rPr>
      <t xml:space="preserve">3 </t>
    </r>
  </si>
  <si>
    <r>
      <t>ENERGIA NUCLEAR</t>
    </r>
    <r>
      <rPr>
        <vertAlign val="superscript"/>
        <sz val="10"/>
        <rFont val="Tahoma"/>
        <family val="2"/>
      </rPr>
      <t xml:space="preserve"> 4</t>
    </r>
  </si>
  <si>
    <r>
      <t>t U</t>
    </r>
    <r>
      <rPr>
        <vertAlign val="subscript"/>
        <sz val="10"/>
        <rFont val="Tahoma"/>
        <family val="2"/>
      </rPr>
      <t>3</t>
    </r>
    <r>
      <rPr>
        <sz val="10"/>
        <rFont val="Tahoma"/>
        <family val="2"/>
      </rPr>
      <t>O</t>
    </r>
    <r>
      <rPr>
        <vertAlign val="subscript"/>
        <sz val="10"/>
        <rFont val="Tahoma"/>
        <family val="2"/>
      </rPr>
      <t>8</t>
    </r>
  </si>
  <si>
    <r>
      <t>NUCLEAR ENERGY</t>
    </r>
    <r>
      <rPr>
        <i/>
        <vertAlign val="superscript"/>
        <sz val="10"/>
        <color rgb="FF808080"/>
        <rFont val="Tahoma"/>
        <family val="2"/>
      </rPr>
      <t xml:space="preserve">4 </t>
    </r>
  </si>
  <si>
    <r>
      <t xml:space="preserve">EQUIVALENT </t>
    </r>
    <r>
      <rPr>
        <i/>
        <vertAlign val="superscript"/>
        <sz val="10"/>
        <color rgb="FF808080"/>
        <rFont val="Tahoma"/>
        <family val="2"/>
      </rPr>
      <t>5</t>
    </r>
    <r>
      <rPr>
        <i/>
        <sz val="10"/>
        <color rgb="FF808080"/>
        <rFont val="Tahoma"/>
        <family val="2"/>
      </rPr>
      <t xml:space="preserve"> - 10³ toe</t>
    </r>
  </si>
  <si>
    <r>
      <t>PETRÓLEO</t>
    </r>
    <r>
      <rPr>
        <vertAlign val="superscript"/>
        <sz val="10"/>
        <rFont val="Tahoma"/>
        <family val="2"/>
      </rPr>
      <t>7</t>
    </r>
  </si>
  <si>
    <r>
      <t>10</t>
    </r>
    <r>
      <rPr>
        <vertAlign val="superscript"/>
        <sz val="10"/>
        <rFont val="Tahoma"/>
        <family val="2"/>
      </rPr>
      <t>3</t>
    </r>
    <r>
      <rPr>
        <sz val="10"/>
        <rFont val="Tahoma"/>
        <family val="2"/>
      </rPr>
      <t xml:space="preserve"> m³</t>
    </r>
  </si>
  <si>
    <r>
      <t>PETROLEUM</t>
    </r>
    <r>
      <rPr>
        <i/>
        <vertAlign val="superscript"/>
        <sz val="10"/>
        <color rgb="FF808080"/>
        <rFont val="Tahoma"/>
        <family val="2"/>
      </rPr>
      <t>7</t>
    </r>
  </si>
  <si>
    <r>
      <t>GÁS NATURAL</t>
    </r>
    <r>
      <rPr>
        <vertAlign val="superscript"/>
        <sz val="10"/>
        <rFont val="Tahoma"/>
        <family val="2"/>
      </rPr>
      <t>7</t>
    </r>
  </si>
  <si>
    <r>
      <t>10</t>
    </r>
    <r>
      <rPr>
        <vertAlign val="superscript"/>
        <sz val="10"/>
        <rFont val="Tahoma"/>
        <family val="2"/>
      </rPr>
      <t>6</t>
    </r>
    <r>
      <rPr>
        <sz val="10"/>
        <rFont val="Tahoma"/>
        <family val="2"/>
      </rPr>
      <t xml:space="preserve"> m³</t>
    </r>
  </si>
  <si>
    <r>
      <t>NATURAL GAS</t>
    </r>
    <r>
      <rPr>
        <i/>
        <vertAlign val="superscript"/>
        <sz val="10"/>
        <color rgb="FF808080"/>
        <rFont val="Tahoma"/>
        <family val="2"/>
      </rPr>
      <t>7</t>
    </r>
  </si>
  <si>
    <r>
      <t>10</t>
    </r>
    <r>
      <rPr>
        <b/>
        <vertAlign val="superscript"/>
        <sz val="10"/>
        <rFont val="Tahoma"/>
        <family val="2"/>
      </rPr>
      <t>6</t>
    </r>
    <r>
      <rPr>
        <b/>
        <sz val="10"/>
        <rFont val="Tahoma"/>
        <family val="2"/>
      </rPr>
      <t xml:space="preserve"> m³</t>
    </r>
  </si>
  <si>
    <t>utilizados nos anos anteriores. A partir de 1999 os valores foram</t>
  </si>
  <si>
    <t xml:space="preserve">calculados com base na Portaria ANP nº 009, de 21/01/2000. </t>
  </si>
  <si>
    <t>A partir de 2015 os valores foram calculados conforme Resolução ANP nº 47/2014.</t>
  </si>
  <si>
    <t>From 1999 on values are based on ANP Decree No. 009/2000.</t>
  </si>
  <si>
    <t>¹ Energia Firme</t>
  </si>
  <si>
    <t>TABELA 6.3 - Recursos Hidráulicos¹</t>
  </si>
  <si>
    <t>TABLE 6.3 - Hydraulic Resources</t>
  </si>
  <si>
    <r>
      <t>ESTIMADO /</t>
    </r>
    <r>
      <rPr>
        <b/>
        <i/>
        <sz val="10"/>
        <rFont val="Tahoma"/>
        <family val="2"/>
      </rPr>
      <t xml:space="preserve"> ESTIMATED</t>
    </r>
    <r>
      <rPr>
        <b/>
        <sz val="10"/>
        <rFont val="Tahoma"/>
        <family val="2"/>
      </rPr>
      <t xml:space="preserve">
</t>
    </r>
  </si>
  <si>
    <t>TABLE 6.4 - Coal and Peat Reserves¹</t>
  </si>
  <si>
    <r>
      <t>10</t>
    </r>
    <r>
      <rPr>
        <b/>
        <vertAlign val="superscript"/>
        <sz val="10"/>
        <rFont val="Tahoma"/>
        <family val="2"/>
      </rPr>
      <t xml:space="preserve">6 </t>
    </r>
    <r>
      <rPr>
        <b/>
        <sz val="10"/>
        <rFont val="Tahoma"/>
        <family val="2"/>
      </rPr>
      <t>ton</t>
    </r>
  </si>
  <si>
    <t>TABELA 6.4 - Reservas de Carbão Mineral e Turfa¹</t>
  </si>
  <si>
    <t>TABELA 6.5 - Reservas de Urânio¹</t>
  </si>
  <si>
    <t>TABLE 6.5 - Uranium Reserves¹</t>
  </si>
  <si>
    <r>
      <t>U</t>
    </r>
    <r>
      <rPr>
        <b/>
        <vertAlign val="subscript"/>
        <sz val="10"/>
        <rFont val="Tahoma"/>
        <family val="2"/>
      </rPr>
      <t>3</t>
    </r>
    <r>
      <rPr>
        <b/>
        <sz val="10"/>
        <rFont val="Tahoma"/>
        <family val="2"/>
      </rPr>
      <t>O</t>
    </r>
    <r>
      <rPr>
        <b/>
        <vertAlign val="subscript"/>
        <sz val="10"/>
        <rFont val="Tahoma"/>
        <family val="2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</si>
</sst>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_(* #,##0.00_);_(* \(#,##0.00\);_(* &quot;-&quot;??_);_(@_)"/>
    <numFmt numFmtId="181" formatCode="#,##0.0"/>
    <numFmt numFmtId="182" formatCode="#,##0.000"/>
    <numFmt numFmtId="204" formatCode="_(* #,##0_);_(* \(#,##0\);_(* &quot;-&quot;??_);_(@_)"/>
  </numFmts>
  <fonts count="38" x14ac:knownFonts="1">
    <font>
      <sz val="10"/>
      <name val="Arial"/>
    </font>
    <font>
      <sz val="10"/>
      <name val="Arial"/>
    </font>
    <font>
      <b/>
      <sz val="9"/>
      <name val="Tahoma"/>
      <family val="2"/>
    </font>
    <font>
      <sz val="9"/>
      <name val="Tahoma"/>
      <family val="2"/>
    </font>
    <font>
      <vertAlign val="superscript"/>
      <sz val="9"/>
      <name val="Tahoma"/>
      <family val="2"/>
    </font>
    <font>
      <u/>
      <sz val="9"/>
      <name val="Tahoma"/>
      <family val="2"/>
    </font>
    <font>
      <i/>
      <sz val="9"/>
      <color indexed="23"/>
      <name val="Tahoma"/>
      <family val="2"/>
    </font>
    <font>
      <i/>
      <vertAlign val="superscript"/>
      <sz val="9"/>
      <color indexed="23"/>
      <name val="Tahoma"/>
      <family val="2"/>
    </font>
    <font>
      <i/>
      <sz val="9"/>
      <name val="Tahoma"/>
      <family val="2"/>
    </font>
    <font>
      <b/>
      <sz val="8"/>
      <name val="Tahoma"/>
      <family val="2"/>
    </font>
    <font>
      <i/>
      <vertAlign val="superscript"/>
      <sz val="9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rgb="FFFF000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i/>
      <sz val="12"/>
      <color indexed="23"/>
      <name val="Tahoma"/>
      <family val="2"/>
    </font>
    <font>
      <b/>
      <vertAlign val="superscript"/>
      <sz val="10"/>
      <name val="Tahoma"/>
      <family val="2"/>
    </font>
    <font>
      <i/>
      <sz val="10"/>
      <name val="Tahoma"/>
      <family val="2"/>
    </font>
    <font>
      <i/>
      <sz val="8"/>
      <name val="Tahoma"/>
      <family val="2"/>
    </font>
    <font>
      <i/>
      <sz val="9"/>
      <color rgb="FF808080"/>
      <name val="Tahoma"/>
      <family val="2"/>
    </font>
    <font>
      <i/>
      <vertAlign val="superscript"/>
      <sz val="9"/>
      <color rgb="FF808080"/>
      <name val="Tahoma"/>
      <family val="2"/>
    </font>
    <font>
      <i/>
      <sz val="10"/>
      <color rgb="FF808080"/>
      <name val="Tahoma"/>
      <family val="2"/>
    </font>
    <font>
      <i/>
      <vertAlign val="superscript"/>
      <sz val="10"/>
      <color rgb="FF808080"/>
      <name val="Tahoma"/>
      <family val="2"/>
    </font>
    <font>
      <i/>
      <sz val="12"/>
      <color rgb="FF808080"/>
      <name val="Tahoma"/>
      <family val="2"/>
    </font>
    <font>
      <i/>
      <sz val="10"/>
      <color rgb="FF000000"/>
      <name val="Tahoma"/>
      <family val="2"/>
    </font>
    <font>
      <vertAlign val="superscript"/>
      <sz val="10"/>
      <name val="Tahoma"/>
      <family val="2"/>
    </font>
    <font>
      <vertAlign val="subscript"/>
      <sz val="10"/>
      <name val="Tahoma"/>
      <family val="2"/>
    </font>
    <font>
      <sz val="12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i/>
      <sz val="9"/>
      <color rgb="FF000000"/>
      <name val="Tahoma"/>
      <family val="2"/>
    </font>
    <font>
      <sz val="10"/>
      <color theme="1"/>
      <name val="Tahoma"/>
      <family val="2"/>
    </font>
    <font>
      <b/>
      <i/>
      <sz val="10"/>
      <name val="Tahoma"/>
      <family val="2"/>
    </font>
    <font>
      <b/>
      <i/>
      <sz val="10"/>
      <color indexed="23"/>
      <name val="Tahoma"/>
      <family val="2"/>
    </font>
    <font>
      <b/>
      <sz val="10"/>
      <color theme="1"/>
      <name val="Tahoma"/>
      <family val="2"/>
    </font>
    <font>
      <b/>
      <vertAlign val="subscript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71" fontId="1" fillId="0" borderId="0" applyFont="0" applyFill="0" applyBorder="0" applyAlignment="0" applyProtection="0"/>
  </cellStyleXfs>
  <cellXfs count="158">
    <xf numFmtId="0" fontId="0" fillId="0" borderId="0" xfId="0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3" fontId="3" fillId="0" borderId="0" xfId="0" applyNumberFormat="1" applyFont="1" applyFill="1" applyBorder="1">
      <alignment vertical="center"/>
    </xf>
    <xf numFmtId="0" fontId="0" fillId="2" borderId="0" xfId="0" applyFill="1" applyAlignment="1"/>
    <xf numFmtId="0" fontId="2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82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 applyAlignment="1">
      <alignment vertical="center"/>
    </xf>
    <xf numFmtId="0" fontId="0" fillId="3" borderId="0" xfId="0" applyFill="1" applyAlignment="1"/>
    <xf numFmtId="3" fontId="3" fillId="2" borderId="0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right" vertical="center"/>
    </xf>
    <xf numFmtId="204" fontId="3" fillId="0" borderId="0" xfId="2" applyNumberFormat="1" applyFont="1" applyFill="1" applyAlignment="1">
      <alignment vertical="center"/>
    </xf>
    <xf numFmtId="181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1"/>
    </xf>
    <xf numFmtId="0" fontId="9" fillId="2" borderId="0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2" borderId="0" xfId="0" applyFont="1" applyFill="1" applyAlignment="1">
      <alignment vertical="center"/>
    </xf>
    <xf numFmtId="0" fontId="17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3" fontId="3" fillId="3" borderId="0" xfId="0" applyNumberFormat="1" applyFont="1" applyFill="1" applyBorder="1" applyAlignment="1">
      <alignment vertical="center"/>
    </xf>
    <xf numFmtId="204" fontId="3" fillId="2" borderId="0" xfId="2" applyNumberFormat="1" applyFont="1" applyFill="1" applyBorder="1" applyAlignment="1">
      <alignment vertical="center"/>
    </xf>
    <xf numFmtId="4" fontId="3" fillId="3" borderId="0" xfId="0" applyNumberFormat="1" applyFont="1" applyFill="1" applyBorder="1" applyAlignment="1">
      <alignment horizontal="right" vertical="center" indent="2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14" fillId="2" borderId="0" xfId="0" applyFont="1" applyFill="1" applyAlignment="1"/>
    <xf numFmtId="0" fontId="14" fillId="3" borderId="0" xfId="0" applyFont="1" applyFill="1" applyAlignment="1"/>
    <xf numFmtId="0" fontId="26" fillId="3" borderId="0" xfId="0" applyFont="1" applyFill="1" applyAlignment="1"/>
    <xf numFmtId="0" fontId="14" fillId="2" borderId="0" xfId="0" applyFont="1" applyFill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right" vertical="center" indent="2"/>
    </xf>
    <xf numFmtId="0" fontId="23" fillId="2" borderId="0" xfId="0" applyFont="1" applyFill="1" applyBorder="1" applyAlignment="1">
      <alignment horizontal="right" vertical="center"/>
    </xf>
    <xf numFmtId="181" fontId="14" fillId="3" borderId="0" xfId="0" applyNumberFormat="1" applyFont="1" applyFill="1" applyBorder="1" applyAlignment="1">
      <alignment horizontal="right" vertical="center" indent="2"/>
    </xf>
    <xf numFmtId="0" fontId="14" fillId="2" borderId="1" xfId="0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right" vertical="center" indent="2"/>
    </xf>
    <xf numFmtId="3" fontId="14" fillId="3" borderId="1" xfId="1" applyNumberFormat="1" applyFont="1" applyFill="1" applyBorder="1" applyAlignment="1">
      <alignment horizontal="right" vertical="center" indent="2"/>
    </xf>
    <xf numFmtId="3" fontId="14" fillId="3" borderId="1" xfId="0" applyNumberFormat="1" applyFont="1" applyFill="1" applyBorder="1" applyAlignment="1">
      <alignment horizontal="right" vertical="center" indent="2"/>
    </xf>
    <xf numFmtId="0" fontId="23" fillId="2" borderId="1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29" fillId="2" borderId="0" xfId="0" applyFont="1" applyFill="1" applyAlignment="1"/>
    <xf numFmtId="0" fontId="29" fillId="3" borderId="0" xfId="0" applyFont="1" applyFill="1" applyAlignment="1"/>
    <xf numFmtId="0" fontId="29" fillId="0" borderId="0" xfId="0" applyFont="1" applyAlignment="1"/>
    <xf numFmtId="0" fontId="16" fillId="2" borderId="1" xfId="0" applyFont="1" applyFill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right" vertical="center" indent="2"/>
    </xf>
    <xf numFmtId="0" fontId="30" fillId="3" borderId="0" xfId="0" applyFont="1" applyFill="1" applyAlignment="1">
      <alignment horizontal="left"/>
    </xf>
    <xf numFmtId="3" fontId="14" fillId="2" borderId="0" xfId="0" applyNumberFormat="1" applyFont="1" applyFill="1" applyAlignment="1">
      <alignment horizontal="right" vertical="center" indent="2"/>
    </xf>
    <xf numFmtId="3" fontId="14" fillId="2" borderId="0" xfId="0" applyNumberFormat="1" applyFont="1" applyFill="1" applyBorder="1" applyAlignment="1">
      <alignment horizontal="right" vertical="center" indent="2"/>
    </xf>
    <xf numFmtId="0" fontId="3" fillId="2" borderId="0" xfId="0" applyFont="1" applyFill="1" applyAlignment="1"/>
    <xf numFmtId="0" fontId="3" fillId="3" borderId="0" xfId="0" applyFont="1" applyFill="1" applyAlignment="1"/>
    <xf numFmtId="0" fontId="3" fillId="0" borderId="0" xfId="0" applyFont="1" applyAlignment="1">
      <alignment vertical="top"/>
    </xf>
    <xf numFmtId="0" fontId="31" fillId="3" borderId="0" xfId="0" applyFont="1" applyFill="1" applyAlignment="1">
      <alignment horizontal="left"/>
    </xf>
    <xf numFmtId="0" fontId="32" fillId="3" borderId="0" xfId="0" applyFont="1" applyFill="1" applyAlignment="1"/>
    <xf numFmtId="0" fontId="13" fillId="0" borderId="0" xfId="0" applyFont="1" applyAlignment="1">
      <alignment vertical="top"/>
    </xf>
    <xf numFmtId="0" fontId="13" fillId="0" borderId="0" xfId="0" applyFont="1" applyAlignment="1"/>
    <xf numFmtId="0" fontId="13" fillId="3" borderId="0" xfId="0" applyFont="1" applyFill="1" applyAlignment="1"/>
    <xf numFmtId="0" fontId="1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33" fillId="2" borderId="1" xfId="0" applyNumberFormat="1" applyFont="1" applyFill="1" applyBorder="1" applyAlignment="1">
      <alignment horizontal="right" vertical="center" indent="2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left" inden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15" fillId="0" borderId="2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/>
    </xf>
    <xf numFmtId="3" fontId="33" fillId="0" borderId="1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</cellXfs>
  <cellStyles count="3">
    <cellStyle name="Normal" xfId="0" builtinId="0"/>
    <cellStyle name="Normal_ben07_r" xfId="1" xr:uid="{BDA13598-35A3-4DFD-B98C-31EA8B63B3FA}"/>
    <cellStyle name="Vírgula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e.lan\Arquivos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  <cell r="AY267" t="str">
            <v>TABLE 1.4.b</v>
          </cell>
        </row>
        <row r="268">
          <cell r="AA268" t="str">
            <v>EVOLUÇÃO DO CONSUMO FINAL POR FONTE</v>
          </cell>
          <cell r="AY268" t="str">
            <v>FINAL ENERGY CONSUMPTION BY SOURCE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AY269" t="str">
            <v>SOURCES</v>
          </cell>
          <cell r="AZ269">
            <v>1985</v>
          </cell>
          <cell r="BA269">
            <v>1986</v>
          </cell>
          <cell r="BB269">
            <v>1987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AY270" t="str">
            <v>NATURAL GAS</v>
          </cell>
          <cell r="AZ270">
            <v>1985</v>
          </cell>
          <cell r="BA270">
            <v>1986</v>
          </cell>
          <cell r="BB270">
            <v>1987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AY271" t="str">
            <v>COAL COKE</v>
          </cell>
          <cell r="AZ271">
            <v>1.9130910029456667</v>
          </cell>
          <cell r="BA271">
            <v>2.130247028659066</v>
          </cell>
          <cell r="BB271">
            <v>2.2699203081291297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AY272" t="str">
            <v>FIREWOOD</v>
          </cell>
          <cell r="AZ272">
            <v>1.3120479305337702</v>
          </cell>
          <cell r="BA272">
            <v>1.4104420428592084</v>
          </cell>
          <cell r="BB272">
            <v>1.3470223468234495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AY273" t="str">
            <v>SUGAR CANE BAGASSE</v>
          </cell>
          <cell r="AZ273">
            <v>17.296180283696813</v>
          </cell>
          <cell r="BA273">
            <v>15.793125015835013</v>
          </cell>
          <cell r="BB273">
            <v>15.360163018093781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AY274" t="str">
            <v>OTHER RENEWABLE PRIMARY SOURCES</v>
          </cell>
          <cell r="AZ274">
            <v>10.120656131844207</v>
          </cell>
          <cell r="BA274">
            <v>8.9507776706774465</v>
          </cell>
          <cell r="BB274">
            <v>10.174571852275305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AY275" t="str">
            <v>GAS COKE</v>
          </cell>
          <cell r="AZ275">
            <v>1.0124082409170418</v>
          </cell>
          <cell r="BA275">
            <v>1.0942132921805878</v>
          </cell>
          <cell r="BB275">
            <v>1.0729158656437814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AY276" t="str">
            <v>COAL COKE</v>
          </cell>
          <cell r="AZ276">
            <v>0.9726697542375321</v>
          </cell>
          <cell r="BA276">
            <v>0.95524084276406596</v>
          </cell>
          <cell r="BB276">
            <v>1.0911205396587484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AY277" t="str">
            <v>ELECTRICITY</v>
          </cell>
          <cell r="AZ277">
            <v>4.2578894321579686</v>
          </cell>
          <cell r="BA277">
            <v>4.0735907430355489</v>
          </cell>
          <cell r="BB277">
            <v>4.3596885418950322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AY278" t="str">
            <v>CHARCOAL</v>
          </cell>
          <cell r="AZ278">
            <v>12.207921947063811</v>
          </cell>
          <cell r="BA278">
            <v>12.576007517275233</v>
          </cell>
          <cell r="BB278">
            <v>12.369392164811694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AY279" t="str">
            <v>ETHYL ALCOHOL</v>
          </cell>
          <cell r="AZ279">
            <v>5.3025004597383658</v>
          </cell>
          <cell r="BA279">
            <v>5.3486216641072266</v>
          </cell>
          <cell r="BB279">
            <v>4.9670965746931666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AY280" t="str">
            <v xml:space="preserve">COAL BITUMEN </v>
          </cell>
          <cell r="AZ280">
            <v>3.9803407469288086</v>
          </cell>
          <cell r="BA280">
            <v>4.8852473935733007</v>
          </cell>
          <cell r="BB280">
            <v>4.7210836074163929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AY281" t="str">
            <v>PETROLEUM DERIVATIVES</v>
          </cell>
          <cell r="AZ281">
            <v>0.23289717886813521</v>
          </cell>
          <cell r="BA281">
            <v>0.2379988700053651</v>
          </cell>
          <cell r="BB281">
            <v>0.20646963989559516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AY282" t="str">
            <v xml:space="preserve">  DIESEL OIL</v>
          </cell>
          <cell r="AZ282">
            <v>41.39139689106787</v>
          </cell>
          <cell r="BA282">
            <v>42.544487919027965</v>
          </cell>
          <cell r="BB282">
            <v>42.060555540663927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AY283" t="str">
            <v xml:space="preserve">  FUEL OIL</v>
          </cell>
          <cell r="AZ283">
            <v>14.630551470457645</v>
          </cell>
          <cell r="BA283">
            <v>15.57685293342935</v>
          </cell>
          <cell r="BB283">
            <v>15.440980701123349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AY284" t="str">
            <v xml:space="preserve">  GASOLINE</v>
          </cell>
          <cell r="AZ284">
            <v>7.550161245165274</v>
          </cell>
          <cell r="BA284">
            <v>7.438542833809235</v>
          </cell>
          <cell r="BB284">
            <v>7.8175803410187639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AY285" t="str">
            <v xml:space="preserve">  LIQUEFIED PETROLEUM GAS</v>
          </cell>
          <cell r="AZ285">
            <v>5.2215446569047037</v>
          </cell>
          <cell r="BA285">
            <v>5.6318556134586428</v>
          </cell>
          <cell r="BB285">
            <v>4.6863475332351134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AY286" t="str">
            <v xml:space="preserve">  NAPHTHA</v>
          </cell>
          <cell r="AZ286">
            <v>3.5160304939209559</v>
          </cell>
          <cell r="BA286">
            <v>3.6161307301356098</v>
          </cell>
          <cell r="BB286">
            <v>3.7896524307693942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AY287" t="str">
            <v xml:space="preserve">  KEROSENE</v>
          </cell>
          <cell r="AZ287">
            <v>3.4349727028476629</v>
          </cell>
          <cell r="BA287">
            <v>3.2855491064265121</v>
          </cell>
          <cell r="BB287">
            <v>3.5793300898694418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AY288" t="str">
            <v xml:space="preserve">  GASWORKS GAS </v>
          </cell>
          <cell r="AZ288">
            <v>1.8262401040195644</v>
          </cell>
          <cell r="BA288">
            <v>1.8752885753105464</v>
          </cell>
          <cell r="BB288">
            <v>1.8196341956816748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AY289" t="str">
            <v xml:space="preserve">  OTHER SECONDARY OF PETROLEUM</v>
          </cell>
          <cell r="AZ289">
            <v>0.24494937532379066</v>
          </cell>
          <cell r="BA289">
            <v>0.24671815633816532</v>
          </cell>
          <cell r="BB289">
            <v>0.24579638820719685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AY290" t="str">
            <v xml:space="preserve">  NON-ENERGY PRODUCTS OF PETROL.</v>
          </cell>
          <cell r="AZ290">
            <v>2.1129923486664213</v>
          </cell>
          <cell r="BA290">
            <v>2.2572623919894834</v>
          </cell>
          <cell r="BB290">
            <v>2.3660493292330598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AY291" t="str">
            <v xml:space="preserve">      TOTAL</v>
          </cell>
          <cell r="AZ291">
            <v>2.8539544937618539</v>
          </cell>
          <cell r="BA291">
            <v>2.616287578130406</v>
          </cell>
          <cell r="BB291">
            <v>2.3151845315259392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  <cell r="BF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3186-0F63-4460-B3E9-49854ED6CBBF}">
  <dimension ref="A1:I32"/>
  <sheetViews>
    <sheetView showGridLines="0" tabSelected="1" zoomScaleNormal="100" zoomScaleSheetLayoutView="100" workbookViewId="0"/>
  </sheetViews>
  <sheetFormatPr defaultRowHeight="15" customHeight="1" x14ac:dyDescent="0.2"/>
  <cols>
    <col min="1" max="1" width="19.42578125" style="2" customWidth="1"/>
    <col min="2" max="2" width="8.140625" style="7" customWidth="1"/>
    <col min="3" max="3" width="29.85546875" style="2" customWidth="1"/>
    <col min="4" max="4" width="18.85546875" style="2" customWidth="1"/>
    <col min="5" max="5" width="16.140625" style="2" customWidth="1"/>
    <col min="6" max="6" width="25.28515625" style="2" customWidth="1"/>
    <col min="7" max="7" width="19.85546875" style="5" customWidth="1"/>
    <col min="8" max="8" width="19.28515625" style="2" customWidth="1"/>
    <col min="9" max="9" width="17.140625" style="65" hidden="1" customWidth="1"/>
    <col min="10" max="16384" width="9.140625" style="2"/>
  </cols>
  <sheetData>
    <row r="1" spans="1:9" s="1" customFormat="1" ht="15" customHeight="1" x14ac:dyDescent="0.2">
      <c r="A1" s="48" t="s">
        <v>61</v>
      </c>
      <c r="B1" s="26"/>
      <c r="C1" s="20"/>
      <c r="D1" s="20"/>
      <c r="E1" s="20"/>
      <c r="F1" s="20"/>
      <c r="G1" s="11"/>
      <c r="H1" s="22"/>
    </row>
    <row r="2" spans="1:9" s="1" customFormat="1" ht="15" customHeight="1" thickBot="1" x14ac:dyDescent="0.25">
      <c r="A2" s="78" t="s">
        <v>62</v>
      </c>
      <c r="B2" s="15"/>
      <c r="C2" s="29"/>
      <c r="D2" s="29"/>
      <c r="E2" s="29"/>
      <c r="F2" s="29"/>
      <c r="G2" s="13"/>
      <c r="H2" s="2"/>
    </row>
    <row r="3" spans="1:9" ht="15" customHeight="1" x14ac:dyDescent="0.2">
      <c r="A3" s="52"/>
      <c r="B3" s="53"/>
      <c r="C3" s="53" t="s">
        <v>3</v>
      </c>
      <c r="D3" s="53" t="s">
        <v>4</v>
      </c>
      <c r="E3" s="54" t="s">
        <v>2</v>
      </c>
      <c r="F3" s="53" t="s">
        <v>5</v>
      </c>
      <c r="G3" s="55"/>
      <c r="I3" s="5"/>
    </row>
    <row r="4" spans="1:9" ht="15" customHeight="1" x14ac:dyDescent="0.2">
      <c r="A4" s="52"/>
      <c r="B4" s="59"/>
      <c r="C4" s="56" t="s">
        <v>30</v>
      </c>
      <c r="D4" s="56" t="s">
        <v>6</v>
      </c>
      <c r="E4" s="57"/>
      <c r="F4" s="56" t="s">
        <v>63</v>
      </c>
      <c r="G4" s="60"/>
      <c r="I4" s="5"/>
    </row>
    <row r="5" spans="1:9" ht="15" customHeight="1" x14ac:dyDescent="0.2">
      <c r="A5" s="52"/>
      <c r="B5" s="53"/>
      <c r="C5" s="70" t="s">
        <v>13</v>
      </c>
      <c r="D5" s="70" t="s">
        <v>14</v>
      </c>
      <c r="E5" s="71" t="s">
        <v>2</v>
      </c>
      <c r="F5" s="72" t="s">
        <v>64</v>
      </c>
      <c r="G5" s="62"/>
      <c r="I5" s="5"/>
    </row>
    <row r="6" spans="1:9" ht="15" customHeight="1" thickBot="1" x14ac:dyDescent="0.25">
      <c r="A6" s="51"/>
      <c r="B6" s="50"/>
      <c r="C6" s="73" t="s">
        <v>31</v>
      </c>
      <c r="D6" s="73" t="s">
        <v>16</v>
      </c>
      <c r="E6" s="74"/>
      <c r="F6" s="73" t="s">
        <v>65</v>
      </c>
      <c r="G6" s="58"/>
      <c r="I6" s="5"/>
    </row>
    <row r="7" spans="1:9" ht="15" customHeight="1" x14ac:dyDescent="0.2">
      <c r="A7" s="62" t="s">
        <v>77</v>
      </c>
      <c r="B7" s="82" t="s">
        <v>78</v>
      </c>
      <c r="C7" s="83">
        <v>25683.017451138661</v>
      </c>
      <c r="D7" s="83">
        <v>6535</v>
      </c>
      <c r="E7" s="83">
        <v>32218.017451138661</v>
      </c>
      <c r="F7" s="83">
        <v>7011463.7641608538</v>
      </c>
      <c r="G7" s="84" t="s">
        <v>79</v>
      </c>
      <c r="I7" s="65" t="s">
        <v>10</v>
      </c>
    </row>
    <row r="8" spans="1:9" ht="15" customHeight="1" x14ac:dyDescent="0.2">
      <c r="A8" s="62" t="s">
        <v>80</v>
      </c>
      <c r="B8" s="82" t="s">
        <v>12</v>
      </c>
      <c r="C8" s="85">
        <v>111.44248500000002</v>
      </c>
      <c r="D8" s="85">
        <v>23.989916500000003</v>
      </c>
      <c r="E8" s="85">
        <v>135.4324015</v>
      </c>
      <c r="F8" s="83">
        <v>83956.310499600004</v>
      </c>
      <c r="G8" s="84" t="s">
        <v>81</v>
      </c>
      <c r="I8" s="65" t="s">
        <v>11</v>
      </c>
    </row>
    <row r="9" spans="1:9" ht="15" customHeight="1" thickBot="1" x14ac:dyDescent="0.25">
      <c r="A9" s="58" t="s">
        <v>82</v>
      </c>
      <c r="B9" s="86" t="s">
        <v>83</v>
      </c>
      <c r="C9" s="87">
        <v>182220</v>
      </c>
      <c r="D9" s="87">
        <v>113169</v>
      </c>
      <c r="E9" s="88">
        <v>295389</v>
      </c>
      <c r="F9" s="89">
        <v>2056666.9157486192</v>
      </c>
      <c r="G9" s="90" t="s">
        <v>84</v>
      </c>
      <c r="I9" s="65" t="s">
        <v>9</v>
      </c>
    </row>
    <row r="10" spans="1:9" ht="15" customHeight="1" x14ac:dyDescent="0.2">
      <c r="A10" s="30" t="s">
        <v>34</v>
      </c>
      <c r="B10" s="14"/>
      <c r="C10" s="24"/>
      <c r="D10" s="24"/>
      <c r="E10" s="24"/>
      <c r="F10" s="24"/>
      <c r="G10" s="19"/>
      <c r="H10" s="31"/>
    </row>
    <row r="11" spans="1:9" ht="15" customHeight="1" x14ac:dyDescent="0.2">
      <c r="A11" s="75" t="s">
        <v>66</v>
      </c>
      <c r="B11" s="14"/>
      <c r="C11" s="24"/>
      <c r="D11" s="24"/>
      <c r="E11" s="24"/>
      <c r="F11" s="24"/>
      <c r="G11" s="16"/>
      <c r="H11" s="31"/>
    </row>
    <row r="12" spans="1:9" ht="15" customHeight="1" x14ac:dyDescent="0.2">
      <c r="A12" s="30" t="s">
        <v>42</v>
      </c>
      <c r="B12" s="17"/>
      <c r="C12" s="24"/>
      <c r="D12" s="24"/>
      <c r="E12" s="24"/>
      <c r="F12" s="24"/>
      <c r="G12" s="16"/>
      <c r="H12" s="31"/>
    </row>
    <row r="13" spans="1:9" ht="15" customHeight="1" x14ac:dyDescent="0.2">
      <c r="A13" s="75" t="s">
        <v>67</v>
      </c>
      <c r="B13" s="17"/>
      <c r="C13" s="24"/>
      <c r="D13" s="24"/>
      <c r="E13" s="24"/>
      <c r="F13" s="24"/>
      <c r="G13" s="16"/>
      <c r="H13" s="31"/>
    </row>
    <row r="14" spans="1:9" ht="15" customHeight="1" x14ac:dyDescent="0.2">
      <c r="A14" s="30" t="s">
        <v>55</v>
      </c>
      <c r="B14" s="17"/>
      <c r="C14" s="21"/>
      <c r="D14" s="21"/>
      <c r="E14" s="21"/>
      <c r="F14" s="21"/>
      <c r="G14" s="32"/>
      <c r="H14" s="31"/>
    </row>
    <row r="15" spans="1:9" ht="15" customHeight="1" x14ac:dyDescent="0.2">
      <c r="A15" s="75" t="s">
        <v>68</v>
      </c>
      <c r="B15" s="17"/>
      <c r="C15" s="21"/>
      <c r="D15" s="21"/>
      <c r="E15" s="21"/>
      <c r="F15" s="21"/>
      <c r="G15" s="32"/>
      <c r="H15" s="31"/>
    </row>
    <row r="16" spans="1:9" ht="15" customHeight="1" x14ac:dyDescent="0.2">
      <c r="A16" s="30" t="s">
        <v>35</v>
      </c>
      <c r="B16" s="17"/>
      <c r="C16" s="21"/>
      <c r="D16" s="21"/>
      <c r="E16" s="21"/>
      <c r="F16" s="21"/>
      <c r="G16" s="46"/>
      <c r="H16" s="31"/>
    </row>
    <row r="17" spans="1:9" ht="15" customHeight="1" x14ac:dyDescent="0.2">
      <c r="A17" s="75" t="s">
        <v>69</v>
      </c>
      <c r="B17" s="17"/>
      <c r="C17" s="21"/>
      <c r="D17" s="21"/>
      <c r="E17" s="21"/>
      <c r="F17" s="21"/>
      <c r="G17" s="46"/>
      <c r="H17" s="31"/>
    </row>
    <row r="18" spans="1:9" ht="15" customHeight="1" x14ac:dyDescent="0.2">
      <c r="A18" s="30" t="s">
        <v>40</v>
      </c>
      <c r="B18" s="17"/>
      <c r="C18" s="21"/>
      <c r="D18" s="21"/>
      <c r="E18" s="33"/>
      <c r="F18" s="33"/>
      <c r="G18" s="66"/>
    </row>
    <row r="19" spans="1:9" ht="15" customHeight="1" x14ac:dyDescent="0.2">
      <c r="A19" s="75" t="s">
        <v>70</v>
      </c>
      <c r="B19" s="17"/>
      <c r="C19" s="21"/>
      <c r="D19" s="21"/>
      <c r="E19" s="21"/>
      <c r="F19" s="21"/>
      <c r="G19" s="66"/>
    </row>
    <row r="20" spans="1:9" ht="15" customHeight="1" x14ac:dyDescent="0.2">
      <c r="B20" s="6"/>
      <c r="C20" s="3"/>
      <c r="D20" s="3"/>
      <c r="E20" s="39"/>
      <c r="F20" s="39"/>
      <c r="G20" s="67"/>
    </row>
    <row r="21" spans="1:9" ht="16.5" customHeight="1" x14ac:dyDescent="0.2">
      <c r="B21" s="2"/>
      <c r="D21" s="39"/>
      <c r="G21" s="68"/>
      <c r="I21" s="2"/>
    </row>
    <row r="22" spans="1:9" ht="15" customHeight="1" x14ac:dyDescent="0.2">
      <c r="A22" s="48" t="s">
        <v>73</v>
      </c>
      <c r="D22" s="69"/>
      <c r="E22" s="69"/>
      <c r="F22" s="69"/>
      <c r="G22" s="7"/>
      <c r="I22" s="1"/>
    </row>
    <row r="23" spans="1:9" ht="15" customHeight="1" thickBot="1" x14ac:dyDescent="0.25">
      <c r="A23" s="78" t="s">
        <v>74</v>
      </c>
      <c r="B23" s="77"/>
      <c r="C23" s="76"/>
      <c r="D23" s="77"/>
      <c r="E23" s="77"/>
      <c r="F23" s="77"/>
      <c r="G23" s="77"/>
      <c r="H23" s="76"/>
      <c r="I23" s="1"/>
    </row>
    <row r="24" spans="1:9" ht="30" customHeight="1" x14ac:dyDescent="0.2">
      <c r="A24" s="53"/>
      <c r="B24" s="53"/>
      <c r="C24" s="54" t="s">
        <v>57</v>
      </c>
      <c r="D24" s="91" t="s">
        <v>58</v>
      </c>
      <c r="E24" s="91" t="s">
        <v>59</v>
      </c>
      <c r="F24" s="91" t="s">
        <v>56</v>
      </c>
      <c r="G24" s="91" t="s">
        <v>60</v>
      </c>
      <c r="H24" s="92"/>
      <c r="I24" s="27"/>
    </row>
    <row r="25" spans="1:9" ht="15" customHeight="1" x14ac:dyDescent="0.2">
      <c r="A25" s="56"/>
      <c r="B25" s="56"/>
      <c r="C25" s="57"/>
      <c r="D25" s="57"/>
      <c r="E25" s="57"/>
      <c r="F25" s="57"/>
      <c r="G25" s="57"/>
      <c r="H25" s="92"/>
      <c r="I25" s="64"/>
    </row>
    <row r="26" spans="1:9" ht="12.75" x14ac:dyDescent="0.2">
      <c r="A26" s="61"/>
      <c r="B26" s="61"/>
      <c r="C26" s="70" t="s">
        <v>50</v>
      </c>
      <c r="D26" s="70" t="s">
        <v>53</v>
      </c>
      <c r="E26" s="70"/>
      <c r="F26" s="70" t="s">
        <v>49</v>
      </c>
      <c r="G26" s="72" t="s">
        <v>15</v>
      </c>
      <c r="H26" s="93"/>
      <c r="I26" s="21"/>
    </row>
    <row r="27" spans="1:9" thickBot="1" x14ac:dyDescent="0.25">
      <c r="A27" s="63"/>
      <c r="B27" s="63"/>
      <c r="C27" s="73"/>
      <c r="D27" s="73" t="s">
        <v>51</v>
      </c>
      <c r="E27" s="73"/>
      <c r="F27" s="73" t="s">
        <v>52</v>
      </c>
      <c r="G27" s="73" t="s">
        <v>85</v>
      </c>
      <c r="H27" s="94"/>
      <c r="I27" s="28"/>
    </row>
    <row r="28" spans="1:9" ht="15" customHeight="1" x14ac:dyDescent="0.2">
      <c r="A28" s="62" t="s">
        <v>86</v>
      </c>
      <c r="B28" s="82" t="s">
        <v>87</v>
      </c>
      <c r="C28" s="95">
        <v>2780612.67</v>
      </c>
      <c r="D28" s="95">
        <v>3858150.8999999994</v>
      </c>
      <c r="E28" s="95">
        <v>4591474.8</v>
      </c>
      <c r="F28" s="95">
        <v>1067611.8599999999</v>
      </c>
      <c r="G28" s="95">
        <v>2474745.2763</v>
      </c>
      <c r="H28" s="84" t="s">
        <v>88</v>
      </c>
      <c r="I28" s="64" t="s">
        <v>18</v>
      </c>
    </row>
    <row r="29" spans="1:9" ht="15" customHeight="1" thickBot="1" x14ac:dyDescent="0.25">
      <c r="A29" s="58" t="s">
        <v>89</v>
      </c>
      <c r="B29" s="58" t="s">
        <v>90</v>
      </c>
      <c r="C29" s="96">
        <v>572752</v>
      </c>
      <c r="D29" s="96">
        <v>694383</v>
      </c>
      <c r="E29" s="96">
        <v>751624</v>
      </c>
      <c r="F29" s="96">
        <v>231691.28</v>
      </c>
      <c r="G29" s="96">
        <v>568742.73600000003</v>
      </c>
      <c r="H29" s="90" t="s">
        <v>91</v>
      </c>
      <c r="I29" s="64" t="s">
        <v>19</v>
      </c>
    </row>
    <row r="30" spans="1:9" ht="15" customHeight="1" x14ac:dyDescent="0.2">
      <c r="A30" s="30" t="s">
        <v>48</v>
      </c>
      <c r="D30" s="42">
        <v>178872</v>
      </c>
      <c r="E30" s="3"/>
      <c r="F30" s="3"/>
      <c r="I30" s="2"/>
    </row>
    <row r="31" spans="1:9" ht="15" customHeight="1" x14ac:dyDescent="0.2">
      <c r="A31" s="75" t="s">
        <v>71</v>
      </c>
      <c r="C31" s="39"/>
      <c r="D31" s="39"/>
      <c r="E31" s="40"/>
      <c r="F31" s="40"/>
      <c r="G31" s="41"/>
      <c r="H31" s="9"/>
      <c r="I31" s="2"/>
    </row>
    <row r="32" spans="1:9" ht="15" customHeight="1" x14ac:dyDescent="0.2">
      <c r="A32" s="2" t="s">
        <v>72</v>
      </c>
      <c r="G32" s="8"/>
      <c r="H32" s="9"/>
      <c r="I32" s="2"/>
    </row>
  </sheetData>
  <mergeCells count="9">
    <mergeCell ref="E24:E25"/>
    <mergeCell ref="D24:D25"/>
    <mergeCell ref="C24:C25"/>
    <mergeCell ref="F24:F25"/>
    <mergeCell ref="G24:G25"/>
    <mergeCell ref="E3:E4"/>
    <mergeCell ref="E5:E6"/>
    <mergeCell ref="G16:G17"/>
    <mergeCell ref="G18:G19"/>
  </mergeCells>
  <phoneticPr fontId="0" type="noConversion"/>
  <printOptions horizontalCentered="1"/>
  <pageMargins left="0.78740157480314965" right="0.59055118110236227" top="1.9685039370078741" bottom="0.39370078740157483" header="0" footer="0"/>
  <pageSetup paperSize="9" scale="94" fitToHeight="4" orientation="portrait" r:id="rId1"/>
  <headerFooter alignWithMargins="0"/>
  <rowBreaks count="1" manualBreakCount="1">
    <brk id="2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78697-0694-4614-82A7-41D911C5A270}">
  <dimension ref="A1:T98"/>
  <sheetViews>
    <sheetView showGridLines="0" topLeftCell="A21" workbookViewId="0">
      <selection activeCell="B48" sqref="B48"/>
    </sheetView>
  </sheetViews>
  <sheetFormatPr defaultRowHeight="12.75" x14ac:dyDescent="0.2"/>
  <cols>
    <col min="1" max="1" width="9.140625" style="47"/>
    <col min="2" max="2" width="14.7109375" style="47" customWidth="1"/>
    <col min="3" max="3" width="15.5703125" style="47" customWidth="1"/>
    <col min="4" max="4" width="9.140625" style="47"/>
    <col min="5" max="5" width="11" style="47" bestFit="1" customWidth="1"/>
    <col min="6" max="6" width="12.5703125" style="47" bestFit="1" customWidth="1"/>
    <col min="7" max="7" width="9.28515625" style="47" customWidth="1"/>
    <col min="8" max="8" width="11.7109375" style="47" customWidth="1"/>
    <col min="9" max="16384" width="9.140625" style="47"/>
  </cols>
  <sheetData>
    <row r="1" spans="1:20" s="102" customFormat="1" ht="15" x14ac:dyDescent="0.2">
      <c r="A1" s="98" t="s">
        <v>75</v>
      </c>
      <c r="B1" s="99"/>
      <c r="C1" s="99"/>
      <c r="D1" s="100"/>
      <c r="E1" s="100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102" customFormat="1" ht="15.75" thickBot="1" x14ac:dyDescent="0.25">
      <c r="A2" s="118" t="s">
        <v>76</v>
      </c>
      <c r="B2" s="99"/>
      <c r="C2" s="103"/>
      <c r="D2" s="100"/>
      <c r="E2" s="100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x14ac:dyDescent="0.2">
      <c r="A3" s="104"/>
      <c r="B3" s="104" t="s">
        <v>1</v>
      </c>
      <c r="C3" s="53" t="s">
        <v>0</v>
      </c>
      <c r="D3" s="79"/>
      <c r="E3" s="79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</row>
    <row r="4" spans="1:20" x14ac:dyDescent="0.2">
      <c r="A4" s="53"/>
      <c r="B4" s="72" t="s">
        <v>15</v>
      </c>
      <c r="C4" s="72" t="s">
        <v>19</v>
      </c>
      <c r="D4" s="79"/>
      <c r="E4" s="79"/>
      <c r="F4" s="80"/>
      <c r="G4" s="80"/>
      <c r="H4" s="80"/>
      <c r="I4" s="80"/>
      <c r="J4" s="106"/>
      <c r="K4" s="106"/>
      <c r="L4" s="106"/>
      <c r="M4" s="106"/>
      <c r="N4" s="106"/>
      <c r="O4" s="106"/>
      <c r="P4" s="80"/>
      <c r="Q4" s="80"/>
      <c r="R4" s="80"/>
      <c r="S4" s="80"/>
      <c r="T4" s="80"/>
    </row>
    <row r="5" spans="1:20" ht="15" thickBot="1" x14ac:dyDescent="0.25">
      <c r="A5" s="50"/>
      <c r="B5" s="105" t="s">
        <v>7</v>
      </c>
      <c r="C5" s="105" t="s">
        <v>92</v>
      </c>
      <c r="D5" s="79"/>
      <c r="E5" s="79"/>
      <c r="F5" s="80"/>
      <c r="G5" s="80"/>
      <c r="H5" s="80"/>
      <c r="I5" s="80"/>
      <c r="J5" s="81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x14ac:dyDescent="0.2">
      <c r="A6" s="117">
        <v>1975</v>
      </c>
      <c r="B6" s="107">
        <v>120730</v>
      </c>
      <c r="C6" s="107">
        <v>25936</v>
      </c>
      <c r="D6" s="79"/>
      <c r="E6" s="79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x14ac:dyDescent="0.2">
      <c r="A7" s="117">
        <v>1976</v>
      </c>
      <c r="B7" s="107">
        <v>135900</v>
      </c>
      <c r="C7" s="107">
        <v>34135</v>
      </c>
      <c r="D7" s="79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1:20" x14ac:dyDescent="0.2">
      <c r="A8" s="117">
        <v>1977</v>
      </c>
      <c r="B8" s="107">
        <v>173940</v>
      </c>
      <c r="C8" s="107">
        <v>39455</v>
      </c>
      <c r="D8" s="79"/>
      <c r="E8" s="7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0" x14ac:dyDescent="0.2">
      <c r="A9" s="117">
        <v>1978</v>
      </c>
      <c r="B9" s="107">
        <v>178970</v>
      </c>
      <c r="C9" s="107">
        <v>44389</v>
      </c>
      <c r="D9" s="79"/>
      <c r="E9" s="7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0" x14ac:dyDescent="0.2">
      <c r="A10" s="117">
        <v>1979</v>
      </c>
      <c r="B10" s="107">
        <v>198420</v>
      </c>
      <c r="C10" s="107">
        <v>45082</v>
      </c>
      <c r="D10" s="79"/>
      <c r="E10" s="7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x14ac:dyDescent="0.2">
      <c r="A11" s="117">
        <v>1980</v>
      </c>
      <c r="B11" s="107">
        <v>209540</v>
      </c>
      <c r="C11" s="107">
        <v>52544</v>
      </c>
      <c r="D11" s="79"/>
      <c r="E11" s="79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spans="1:20" x14ac:dyDescent="0.2">
      <c r="A12" s="117">
        <v>1981</v>
      </c>
      <c r="B12" s="107">
        <v>234640</v>
      </c>
      <c r="C12" s="107">
        <v>60287</v>
      </c>
      <c r="D12" s="79"/>
      <c r="E12" s="79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</row>
    <row r="13" spans="1:20" x14ac:dyDescent="0.2">
      <c r="A13" s="117">
        <v>1982</v>
      </c>
      <c r="B13" s="107">
        <v>273210</v>
      </c>
      <c r="C13" s="107">
        <v>72334</v>
      </c>
      <c r="D13" s="79"/>
      <c r="E13" s="79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</row>
    <row r="14" spans="1:20" x14ac:dyDescent="0.2">
      <c r="A14" s="117">
        <v>1983</v>
      </c>
      <c r="B14" s="107">
        <v>294100</v>
      </c>
      <c r="C14" s="107">
        <v>81606</v>
      </c>
      <c r="D14" s="79"/>
      <c r="E14" s="79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</row>
    <row r="15" spans="1:20" x14ac:dyDescent="0.2">
      <c r="A15" s="117">
        <v>1984</v>
      </c>
      <c r="B15" s="107">
        <v>320520</v>
      </c>
      <c r="C15" s="107">
        <v>83892</v>
      </c>
      <c r="D15" s="79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</row>
    <row r="16" spans="1:20" x14ac:dyDescent="0.2">
      <c r="A16" s="117">
        <v>1985</v>
      </c>
      <c r="B16" s="107">
        <v>344694</v>
      </c>
      <c r="C16" s="107">
        <v>92734</v>
      </c>
      <c r="D16" s="79"/>
      <c r="E16" s="79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</row>
    <row r="17" spans="1:20" x14ac:dyDescent="0.2">
      <c r="A17" s="117">
        <v>1986</v>
      </c>
      <c r="B17" s="107">
        <v>374958</v>
      </c>
      <c r="C17" s="107">
        <v>95834</v>
      </c>
      <c r="D17" s="79"/>
      <c r="E17" s="79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</row>
    <row r="18" spans="1:20" x14ac:dyDescent="0.2">
      <c r="A18" s="117">
        <v>1987</v>
      </c>
      <c r="B18" s="107">
        <v>405538</v>
      </c>
      <c r="C18" s="107">
        <v>105343</v>
      </c>
      <c r="D18" s="79"/>
      <c r="E18" s="79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</row>
    <row r="19" spans="1:20" x14ac:dyDescent="0.2">
      <c r="A19" s="117">
        <v>1988</v>
      </c>
      <c r="B19" s="107">
        <v>447730</v>
      </c>
      <c r="C19" s="107">
        <v>108900</v>
      </c>
      <c r="D19" s="79"/>
      <c r="E19" s="79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</row>
    <row r="20" spans="1:20" x14ac:dyDescent="0.2">
      <c r="A20" s="117">
        <v>1989</v>
      </c>
      <c r="B20" s="107">
        <v>438779</v>
      </c>
      <c r="C20" s="107">
        <v>116008</v>
      </c>
      <c r="D20" s="79"/>
      <c r="E20" s="79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</row>
    <row r="21" spans="1:20" x14ac:dyDescent="0.2">
      <c r="A21" s="117">
        <v>1990</v>
      </c>
      <c r="B21" s="107">
        <v>717516</v>
      </c>
      <c r="C21" s="107">
        <v>172018</v>
      </c>
      <c r="D21" s="79"/>
      <c r="E21" s="79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</row>
    <row r="22" spans="1:20" x14ac:dyDescent="0.2">
      <c r="A22" s="117">
        <v>1991</v>
      </c>
      <c r="B22" s="107">
        <v>766055</v>
      </c>
      <c r="C22" s="107">
        <v>181523</v>
      </c>
      <c r="D22" s="79"/>
      <c r="E22" s="79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</row>
    <row r="23" spans="1:20" x14ac:dyDescent="0.2">
      <c r="A23" s="117">
        <v>1992</v>
      </c>
      <c r="B23" s="107">
        <v>789490</v>
      </c>
      <c r="C23" s="107">
        <v>192534</v>
      </c>
      <c r="D23" s="79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</row>
    <row r="24" spans="1:20" x14ac:dyDescent="0.2">
      <c r="A24" s="117">
        <v>1993</v>
      </c>
      <c r="B24" s="107">
        <v>792100</v>
      </c>
      <c r="C24" s="107">
        <v>191071</v>
      </c>
      <c r="D24" s="79"/>
      <c r="E24" s="79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</row>
    <row r="25" spans="1:20" x14ac:dyDescent="0.2">
      <c r="A25" s="117">
        <v>1994</v>
      </c>
      <c r="B25" s="107">
        <v>854468</v>
      </c>
      <c r="C25" s="107">
        <v>198761</v>
      </c>
      <c r="D25" s="79"/>
      <c r="E25" s="79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</row>
    <row r="26" spans="1:20" x14ac:dyDescent="0.2">
      <c r="A26" s="117">
        <v>1995</v>
      </c>
      <c r="B26" s="107">
        <v>989385</v>
      </c>
      <c r="C26" s="107">
        <v>207964</v>
      </c>
      <c r="D26" s="79"/>
      <c r="E26" s="79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</row>
    <row r="27" spans="1:20" x14ac:dyDescent="0.2">
      <c r="A27" s="117">
        <v>1996</v>
      </c>
      <c r="B27" s="107">
        <v>1062143</v>
      </c>
      <c r="C27" s="107">
        <v>223562</v>
      </c>
      <c r="D27" s="79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</row>
    <row r="28" spans="1:20" x14ac:dyDescent="0.2">
      <c r="A28" s="117">
        <v>1997</v>
      </c>
      <c r="B28" s="107">
        <v>1129755</v>
      </c>
      <c r="C28" s="107">
        <v>227650</v>
      </c>
      <c r="D28" s="79"/>
      <c r="E28" s="79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</row>
    <row r="29" spans="1:20" x14ac:dyDescent="0.2">
      <c r="A29" s="117">
        <v>1998</v>
      </c>
      <c r="B29" s="107">
        <v>1169710</v>
      </c>
      <c r="C29" s="107">
        <v>225944</v>
      </c>
      <c r="D29" s="79"/>
      <c r="E29" s="79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</row>
    <row r="30" spans="1:20" x14ac:dyDescent="0.2">
      <c r="A30" s="117">
        <v>1999</v>
      </c>
      <c r="B30" s="107">
        <v>1296273</v>
      </c>
      <c r="C30" s="107">
        <v>231233</v>
      </c>
      <c r="D30" s="79"/>
      <c r="E30" s="79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</row>
    <row r="31" spans="1:20" x14ac:dyDescent="0.2">
      <c r="A31" s="117">
        <v>2000</v>
      </c>
      <c r="B31" s="107">
        <v>1345746</v>
      </c>
      <c r="C31" s="107">
        <v>220999</v>
      </c>
      <c r="D31" s="79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</row>
    <row r="32" spans="1:20" x14ac:dyDescent="0.2">
      <c r="A32" s="117">
        <v>2001</v>
      </c>
      <c r="B32" s="107">
        <v>1349039</v>
      </c>
      <c r="C32" s="107">
        <v>219841</v>
      </c>
      <c r="D32" s="79"/>
      <c r="E32" s="79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</row>
    <row r="33" spans="1:20" x14ac:dyDescent="0.2">
      <c r="A33" s="117">
        <v>2002</v>
      </c>
      <c r="B33" s="107">
        <v>1558757</v>
      </c>
      <c r="C33" s="107">
        <v>244547</v>
      </c>
      <c r="D33" s="79"/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</row>
    <row r="34" spans="1:20" x14ac:dyDescent="0.2">
      <c r="A34" s="117">
        <v>2003</v>
      </c>
      <c r="B34" s="107">
        <v>1685518</v>
      </c>
      <c r="C34" s="107">
        <v>245340</v>
      </c>
      <c r="D34" s="79"/>
      <c r="E34" s="79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</row>
    <row r="35" spans="1:20" x14ac:dyDescent="0.2">
      <c r="A35" s="117">
        <v>2004</v>
      </c>
      <c r="B35" s="107">
        <v>1787500</v>
      </c>
      <c r="C35" s="107">
        <v>326084</v>
      </c>
      <c r="D35" s="79"/>
      <c r="E35" s="79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</row>
    <row r="36" spans="1:20" x14ac:dyDescent="0.2">
      <c r="A36" s="53">
        <v>2005</v>
      </c>
      <c r="B36" s="108">
        <v>1871640</v>
      </c>
      <c r="C36" s="108">
        <v>306395</v>
      </c>
      <c r="D36" s="79"/>
      <c r="E36" s="79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</row>
    <row r="37" spans="1:20" x14ac:dyDescent="0.2">
      <c r="A37" s="53">
        <v>2006</v>
      </c>
      <c r="B37" s="108">
        <v>1936665</v>
      </c>
      <c r="C37" s="108">
        <v>347903</v>
      </c>
      <c r="D37" s="79"/>
      <c r="E37" s="79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</row>
    <row r="38" spans="1:20" x14ac:dyDescent="0.2">
      <c r="A38" s="53">
        <v>2007</v>
      </c>
      <c r="B38" s="108">
        <f>1814140+192830</f>
        <v>2006970</v>
      </c>
      <c r="C38" s="108">
        <f>275537.86+89452.71</f>
        <v>364990.57</v>
      </c>
      <c r="D38" s="79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</row>
    <row r="39" spans="1:20" x14ac:dyDescent="0.2">
      <c r="A39" s="53">
        <v>2008</v>
      </c>
      <c r="B39" s="108">
        <v>2035200</v>
      </c>
      <c r="C39" s="108">
        <v>364236</v>
      </c>
      <c r="D39" s="79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</row>
    <row r="40" spans="1:20" x14ac:dyDescent="0.2">
      <c r="A40" s="53">
        <v>2009</v>
      </c>
      <c r="B40" s="108">
        <v>2044091</v>
      </c>
      <c r="C40" s="108">
        <v>366467</v>
      </c>
      <c r="D40" s="79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</row>
    <row r="41" spans="1:20" x14ac:dyDescent="0.2">
      <c r="A41" s="53">
        <v>2010</v>
      </c>
      <c r="B41" s="108">
        <v>2223640</v>
      </c>
      <c r="C41" s="108">
        <v>416952.18</v>
      </c>
      <c r="D41" s="79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</row>
    <row r="42" spans="1:20" x14ac:dyDescent="0.2">
      <c r="A42" s="53">
        <v>2011</v>
      </c>
      <c r="B42" s="108">
        <v>2271490</v>
      </c>
      <c r="C42" s="108">
        <v>434375.78</v>
      </c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</row>
    <row r="43" spans="1:20" x14ac:dyDescent="0.2">
      <c r="A43" s="53">
        <v>2012</v>
      </c>
      <c r="B43" s="108">
        <v>2309100</v>
      </c>
      <c r="C43" s="108">
        <v>436430</v>
      </c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</row>
    <row r="44" spans="1:20" x14ac:dyDescent="0.2">
      <c r="A44" s="53">
        <v>2013</v>
      </c>
      <c r="B44" s="108">
        <v>2340100</v>
      </c>
      <c r="C44" s="108">
        <v>433958.27</v>
      </c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</row>
    <row r="45" spans="1:20" x14ac:dyDescent="0.2">
      <c r="A45" s="53">
        <v>2014</v>
      </c>
      <c r="B45" s="108">
        <v>2572700</v>
      </c>
      <c r="C45" s="108">
        <v>471148.19</v>
      </c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</row>
    <row r="46" spans="1:20" x14ac:dyDescent="0.2">
      <c r="A46" s="53">
        <v>2015</v>
      </c>
      <c r="B46" s="108">
        <v>2072100</v>
      </c>
      <c r="C46" s="108">
        <v>429457.1</v>
      </c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</row>
    <row r="47" spans="1:20" x14ac:dyDescent="0.2">
      <c r="A47" s="53">
        <v>2016</v>
      </c>
      <c r="B47" s="108">
        <v>2013750</v>
      </c>
      <c r="C47" s="108">
        <v>378262.77</v>
      </c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</row>
    <row r="48" spans="1:20" x14ac:dyDescent="0.2">
      <c r="A48" s="53">
        <v>2017</v>
      </c>
      <c r="B48" s="108">
        <v>2040610</v>
      </c>
      <c r="C48" s="108">
        <v>369918.02</v>
      </c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</row>
    <row r="49" spans="1:20" x14ac:dyDescent="0.2">
      <c r="A49" s="53">
        <v>2018</v>
      </c>
      <c r="B49" s="108">
        <v>2104760</v>
      </c>
      <c r="C49" s="108">
        <v>368450.48</v>
      </c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</row>
    <row r="50" spans="1:20" x14ac:dyDescent="0.2">
      <c r="A50" s="53">
        <v>2019</v>
      </c>
      <c r="B50" s="108">
        <v>2021190</v>
      </c>
      <c r="C50" s="108">
        <v>364582.45</v>
      </c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</row>
    <row r="51" spans="1:20" x14ac:dyDescent="0.2">
      <c r="A51" s="53">
        <v>2020</v>
      </c>
      <c r="B51" s="108">
        <v>1895925.5254899999</v>
      </c>
      <c r="C51" s="108">
        <v>338048.96863084997</v>
      </c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</row>
    <row r="52" spans="1:20" x14ac:dyDescent="0.2">
      <c r="A52" s="53">
        <v>2021</v>
      </c>
      <c r="B52" s="108">
        <v>2105446.1999999997</v>
      </c>
      <c r="C52" s="108">
        <v>378653</v>
      </c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</row>
    <row r="53" spans="1:20" x14ac:dyDescent="0.2">
      <c r="A53" s="53">
        <v>2022</v>
      </c>
      <c r="B53" s="108">
        <v>2362178.73</v>
      </c>
      <c r="C53" s="108">
        <v>406524.73</v>
      </c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</row>
    <row r="54" spans="1:20" x14ac:dyDescent="0.2">
      <c r="A54" s="53">
        <v>2023</v>
      </c>
      <c r="B54" s="108">
        <v>2527171.44</v>
      </c>
      <c r="C54" s="108">
        <v>406524.73</v>
      </c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</row>
    <row r="55" spans="1:20" x14ac:dyDescent="0.2">
      <c r="A55" s="53">
        <v>2024</v>
      </c>
      <c r="B55" s="108">
        <v>2677668.12</v>
      </c>
      <c r="C55" s="108">
        <v>546022</v>
      </c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</row>
    <row r="56" spans="1:20" ht="13.5" thickBot="1" x14ac:dyDescent="0.25">
      <c r="A56" s="50">
        <v>2025</v>
      </c>
      <c r="B56" s="119">
        <v>2780612.67</v>
      </c>
      <c r="C56" s="119">
        <v>572752</v>
      </c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</row>
    <row r="57" spans="1:20" s="4" customFormat="1" ht="11.25" x14ac:dyDescent="0.15">
      <c r="A57" s="120" t="s">
        <v>8</v>
      </c>
      <c r="B57" s="37"/>
      <c r="C57" s="18"/>
      <c r="D57" s="109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</row>
    <row r="58" spans="1:20" s="4" customFormat="1" ht="11.25" x14ac:dyDescent="0.15">
      <c r="A58" s="12" t="s">
        <v>21</v>
      </c>
      <c r="B58" s="37"/>
      <c r="C58" s="18"/>
      <c r="D58" s="109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</row>
    <row r="59" spans="1:20" s="4" customFormat="1" ht="11.25" x14ac:dyDescent="0.15">
      <c r="A59" s="120" t="s">
        <v>43</v>
      </c>
      <c r="B59" s="38"/>
      <c r="C59" s="19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</row>
    <row r="60" spans="1:20" s="4" customFormat="1" ht="11.25" x14ac:dyDescent="0.15">
      <c r="A60" s="4" t="s">
        <v>44</v>
      </c>
      <c r="B60" s="38"/>
      <c r="C60" s="19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</row>
    <row r="61" spans="1:20" s="4" customFormat="1" ht="11.25" x14ac:dyDescent="0.15">
      <c r="A61" s="4" t="s">
        <v>45</v>
      </c>
      <c r="B61" s="38"/>
      <c r="C61" s="19"/>
      <c r="D61" s="109"/>
      <c r="E61" s="110"/>
      <c r="F61" s="110"/>
      <c r="G61" s="110"/>
      <c r="H61" s="110"/>
      <c r="I61" s="112"/>
      <c r="J61" s="112"/>
      <c r="K61" s="112"/>
      <c r="L61" s="112"/>
      <c r="M61" s="112"/>
      <c r="N61" s="112"/>
      <c r="O61" s="112"/>
      <c r="P61" s="110"/>
      <c r="Q61" s="110"/>
      <c r="R61" s="110"/>
      <c r="S61" s="110"/>
      <c r="T61" s="110"/>
    </row>
    <row r="62" spans="1:20" s="4" customFormat="1" ht="11.25" x14ac:dyDescent="0.15">
      <c r="A62" s="4" t="s">
        <v>93</v>
      </c>
      <c r="B62" s="38"/>
      <c r="C62" s="19"/>
      <c r="D62" s="109"/>
      <c r="E62" s="110"/>
      <c r="F62" s="110"/>
      <c r="G62" s="110"/>
      <c r="H62" s="110"/>
      <c r="I62" s="113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s="4" customFormat="1" ht="11.25" x14ac:dyDescent="0.15">
      <c r="A63" s="109" t="s">
        <v>94</v>
      </c>
      <c r="B63" s="38"/>
      <c r="C63" s="109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</row>
    <row r="64" spans="1:20" s="4" customFormat="1" ht="11.25" x14ac:dyDescent="0.15">
      <c r="A64" s="4" t="s">
        <v>95</v>
      </c>
      <c r="B64" s="111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</row>
    <row r="65" spans="1:20" s="4" customFormat="1" ht="11.25" x14ac:dyDescent="0.15">
      <c r="A65" s="12" t="s">
        <v>46</v>
      </c>
      <c r="B65" s="114"/>
      <c r="C65" s="115"/>
      <c r="D65" s="115"/>
      <c r="E65" s="116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</row>
    <row r="66" spans="1:20" s="4" customFormat="1" ht="11.25" x14ac:dyDescent="0.15">
      <c r="A66" s="12" t="s">
        <v>47</v>
      </c>
      <c r="B66" s="114"/>
      <c r="C66" s="115"/>
      <c r="D66" s="115"/>
      <c r="E66" s="116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</row>
    <row r="67" spans="1:20" s="4" customFormat="1" ht="11.25" x14ac:dyDescent="0.15">
      <c r="A67" s="12" t="s">
        <v>96</v>
      </c>
      <c r="B67" s="114"/>
      <c r="C67" s="115"/>
      <c r="D67" s="115"/>
      <c r="E67" s="116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</row>
    <row r="68" spans="1:20" s="4" customFormat="1" ht="11.25" x14ac:dyDescent="0.15">
      <c r="A68" s="12" t="s">
        <v>54</v>
      </c>
      <c r="B68" s="114"/>
      <c r="C68" s="115"/>
      <c r="D68" s="115"/>
      <c r="E68" s="116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0" s="4" customFormat="1" x14ac:dyDescent="0.15">
      <c r="A69" s="121" t="s">
        <v>36</v>
      </c>
      <c r="B69" s="111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</row>
    <row r="70" spans="1:20" s="4" customFormat="1" x14ac:dyDescent="0.15">
      <c r="A70" s="122" t="s">
        <v>37</v>
      </c>
      <c r="B70" s="111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</row>
    <row r="71" spans="1:20" x14ac:dyDescent="0.2"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</row>
    <row r="72" spans="1:20" x14ac:dyDescent="0.2"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2"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</row>
    <row r="74" spans="1:20" x14ac:dyDescent="0.2"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</row>
    <row r="75" spans="1:20" x14ac:dyDescent="0.2"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0" x14ac:dyDescent="0.2"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0" x14ac:dyDescent="0.2"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0" x14ac:dyDescent="0.2"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0" x14ac:dyDescent="0.2"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0" x14ac:dyDescent="0.2"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  <row r="81" spans="5:20" x14ac:dyDescent="0.2"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</row>
    <row r="82" spans="5:20" x14ac:dyDescent="0.2"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</row>
    <row r="83" spans="5:20" x14ac:dyDescent="0.2"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</row>
    <row r="84" spans="5:20" x14ac:dyDescent="0.2"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</row>
    <row r="85" spans="5:20" x14ac:dyDescent="0.2"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</row>
    <row r="86" spans="5:20" x14ac:dyDescent="0.2"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</row>
    <row r="87" spans="5:20" x14ac:dyDescent="0.2"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</row>
    <row r="88" spans="5:20" x14ac:dyDescent="0.2"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</row>
    <row r="89" spans="5:20" x14ac:dyDescent="0.2"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</row>
    <row r="90" spans="5:20" x14ac:dyDescent="0.2"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</row>
    <row r="91" spans="5:20" x14ac:dyDescent="0.2"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</row>
    <row r="92" spans="5:20" x14ac:dyDescent="0.2"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</row>
    <row r="93" spans="5:20" x14ac:dyDescent="0.2"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</row>
    <row r="94" spans="5:20" x14ac:dyDescent="0.2"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</row>
    <row r="95" spans="5:20" x14ac:dyDescent="0.2"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</row>
    <row r="96" spans="5:20" x14ac:dyDescent="0.2"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</row>
    <row r="97" spans="5:20" x14ac:dyDescent="0.2"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</row>
    <row r="98" spans="5:20" x14ac:dyDescent="0.2"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</row>
  </sheetData>
  <mergeCells count="2">
    <mergeCell ref="J4:O4"/>
    <mergeCell ref="I61:O61"/>
  </mergeCells>
  <phoneticPr fontId="11" type="noConversion"/>
  <pageMargins left="0.78740157499999996" right="0.78740157499999996" top="0.984251969" bottom="0.984251969" header="0.49212598499999999" footer="0.49212598499999999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60A4-1B5D-4144-8AB8-2D49E1DD5B92}">
  <dimension ref="A1:V54"/>
  <sheetViews>
    <sheetView showGridLines="0" workbookViewId="0">
      <selection activeCell="D18" sqref="D18"/>
    </sheetView>
  </sheetViews>
  <sheetFormatPr defaultRowHeight="12.75" x14ac:dyDescent="0.2"/>
  <cols>
    <col min="1" max="1" width="11.42578125" style="47" customWidth="1"/>
    <col min="2" max="2" width="16.5703125" style="47" customWidth="1"/>
    <col min="3" max="3" width="12.5703125" style="47" customWidth="1"/>
    <col min="4" max="4" width="12.5703125" style="47" bestFit="1" customWidth="1"/>
    <col min="5" max="5" width="9.28515625" style="47" bestFit="1" customWidth="1"/>
    <col min="6" max="16384" width="9.140625" style="47"/>
  </cols>
  <sheetData>
    <row r="1" spans="1:22" ht="15" x14ac:dyDescent="0.2">
      <c r="A1" s="126" t="s">
        <v>98</v>
      </c>
      <c r="B1" s="123"/>
      <c r="C1" s="123"/>
      <c r="D1" s="123"/>
      <c r="E1" s="79"/>
      <c r="F1" s="79"/>
    </row>
    <row r="2" spans="1:22" ht="15.75" thickBot="1" x14ac:dyDescent="0.25">
      <c r="A2" s="127" t="s">
        <v>99</v>
      </c>
      <c r="B2" s="123"/>
      <c r="C2" s="34"/>
      <c r="D2" s="97" t="s">
        <v>22</v>
      </c>
      <c r="E2" s="79"/>
      <c r="F2" s="79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ht="47.25" customHeight="1" x14ac:dyDescent="0.2">
      <c r="A3" s="104"/>
      <c r="B3" s="128" t="s">
        <v>41</v>
      </c>
      <c r="C3" s="128" t="s">
        <v>100</v>
      </c>
      <c r="D3" s="104" t="s">
        <v>2</v>
      </c>
      <c r="E3" s="79"/>
      <c r="F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2" ht="27.75" customHeight="1" thickBot="1" x14ac:dyDescent="0.25">
      <c r="A4" s="50"/>
      <c r="B4" s="129" t="s">
        <v>17</v>
      </c>
      <c r="C4" s="129" t="s">
        <v>16</v>
      </c>
      <c r="D4" s="130" t="s">
        <v>2</v>
      </c>
      <c r="E4" s="79"/>
      <c r="F4" s="79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2" x14ac:dyDescent="0.2">
      <c r="A5" s="117">
        <v>1970</v>
      </c>
      <c r="B5" s="132">
        <v>36977</v>
      </c>
      <c r="C5" s="132">
        <v>42370</v>
      </c>
      <c r="D5" s="132">
        <v>79347</v>
      </c>
      <c r="E5" s="79"/>
      <c r="F5" s="79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2" x14ac:dyDescent="0.2">
      <c r="A6" s="117">
        <v>1971</v>
      </c>
      <c r="B6" s="132">
        <v>36977</v>
      </c>
      <c r="C6" s="132">
        <v>42370</v>
      </c>
      <c r="D6" s="132">
        <v>79347</v>
      </c>
      <c r="E6" s="79"/>
      <c r="F6" s="79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2" x14ac:dyDescent="0.2">
      <c r="A7" s="117">
        <v>1972</v>
      </c>
      <c r="B7" s="132">
        <v>36977</v>
      </c>
      <c r="C7" s="132">
        <v>42370</v>
      </c>
      <c r="D7" s="132">
        <v>79347</v>
      </c>
      <c r="E7" s="79"/>
      <c r="F7" s="79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1:22" x14ac:dyDescent="0.2">
      <c r="A8" s="117">
        <v>1973</v>
      </c>
      <c r="B8" s="132">
        <v>36977</v>
      </c>
      <c r="C8" s="132">
        <v>42370</v>
      </c>
      <c r="D8" s="132">
        <v>79347</v>
      </c>
      <c r="E8" s="79"/>
      <c r="F8" s="79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</row>
    <row r="9" spans="1:22" x14ac:dyDescent="0.2">
      <c r="A9" s="117">
        <v>1974</v>
      </c>
      <c r="B9" s="132">
        <v>36977</v>
      </c>
      <c r="C9" s="132">
        <v>42370</v>
      </c>
      <c r="D9" s="132">
        <v>79347</v>
      </c>
      <c r="E9" s="79"/>
      <c r="F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</row>
    <row r="10" spans="1:22" x14ac:dyDescent="0.2">
      <c r="A10" s="117">
        <v>1975</v>
      </c>
      <c r="B10" s="132">
        <v>36977</v>
      </c>
      <c r="C10" s="132">
        <v>42370</v>
      </c>
      <c r="D10" s="132">
        <v>79347</v>
      </c>
      <c r="E10" s="79"/>
      <c r="F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</row>
    <row r="11" spans="1:22" x14ac:dyDescent="0.2">
      <c r="A11" s="117">
        <v>1976</v>
      </c>
      <c r="B11" s="132">
        <v>36977</v>
      </c>
      <c r="C11" s="132">
        <v>42370</v>
      </c>
      <c r="D11" s="132">
        <v>79347</v>
      </c>
      <c r="F11" s="79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</row>
    <row r="12" spans="1:22" x14ac:dyDescent="0.2">
      <c r="A12" s="117">
        <v>1977</v>
      </c>
      <c r="B12" s="132">
        <v>36977</v>
      </c>
      <c r="C12" s="132">
        <v>42370</v>
      </c>
      <c r="D12" s="132">
        <v>79347</v>
      </c>
      <c r="E12" s="79"/>
      <c r="F12" s="79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</row>
    <row r="13" spans="1:22" x14ac:dyDescent="0.2">
      <c r="A13" s="117">
        <v>1978</v>
      </c>
      <c r="B13" s="132">
        <v>36977</v>
      </c>
      <c r="C13" s="132">
        <v>42370</v>
      </c>
      <c r="D13" s="132">
        <v>79347</v>
      </c>
      <c r="E13" s="79"/>
      <c r="F13" s="79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</row>
    <row r="14" spans="1:22" x14ac:dyDescent="0.2">
      <c r="A14" s="117">
        <v>1979</v>
      </c>
      <c r="B14" s="132">
        <v>36977</v>
      </c>
      <c r="C14" s="132">
        <v>42370</v>
      </c>
      <c r="D14" s="132">
        <v>79347</v>
      </c>
      <c r="E14" s="79"/>
      <c r="F14" s="79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</row>
    <row r="15" spans="1:22" x14ac:dyDescent="0.2">
      <c r="A15" s="117">
        <v>1980</v>
      </c>
      <c r="B15" s="132">
        <v>66470</v>
      </c>
      <c r="C15" s="132">
        <v>40100</v>
      </c>
      <c r="D15" s="132">
        <v>106570</v>
      </c>
      <c r="E15" s="79"/>
      <c r="F15" s="79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1:22" x14ac:dyDescent="0.2">
      <c r="A16" s="117">
        <v>1981</v>
      </c>
      <c r="B16" s="132">
        <v>66470</v>
      </c>
      <c r="C16" s="132">
        <v>40100</v>
      </c>
      <c r="D16" s="132">
        <v>106570</v>
      </c>
      <c r="E16" s="79"/>
      <c r="F16" s="79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1:22" x14ac:dyDescent="0.2">
      <c r="A17" s="117">
        <v>1982</v>
      </c>
      <c r="B17" s="132">
        <v>66470</v>
      </c>
      <c r="C17" s="132">
        <v>40100</v>
      </c>
      <c r="D17" s="132">
        <v>106570</v>
      </c>
      <c r="E17" s="79"/>
      <c r="F17" s="79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</row>
    <row r="18" spans="1:22" x14ac:dyDescent="0.2">
      <c r="A18" s="117">
        <v>1983</v>
      </c>
      <c r="B18" s="132">
        <v>66470</v>
      </c>
      <c r="C18" s="132">
        <v>40100</v>
      </c>
      <c r="D18" s="132">
        <v>106570</v>
      </c>
      <c r="E18" s="80"/>
      <c r="F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</row>
    <row r="19" spans="1:22" x14ac:dyDescent="0.2">
      <c r="A19" s="117">
        <v>1984</v>
      </c>
      <c r="B19" s="132">
        <v>66470</v>
      </c>
      <c r="C19" s="132">
        <v>40100</v>
      </c>
      <c r="D19" s="132">
        <v>106570</v>
      </c>
      <c r="E19" s="80"/>
      <c r="F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</row>
    <row r="20" spans="1:22" x14ac:dyDescent="0.2">
      <c r="A20" s="117">
        <v>1985</v>
      </c>
      <c r="B20" s="132">
        <v>66470</v>
      </c>
      <c r="C20" s="132">
        <v>40100</v>
      </c>
      <c r="D20" s="132">
        <v>106570</v>
      </c>
      <c r="E20" s="80"/>
      <c r="F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22" x14ac:dyDescent="0.2">
      <c r="A21" s="117">
        <v>1986</v>
      </c>
      <c r="B21" s="132">
        <v>75766</v>
      </c>
      <c r="C21" s="132">
        <v>51778</v>
      </c>
      <c r="D21" s="132">
        <v>127544</v>
      </c>
      <c r="E21" s="80"/>
      <c r="F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22" x14ac:dyDescent="0.2">
      <c r="A22" s="117">
        <v>1987</v>
      </c>
      <c r="B22" s="132">
        <v>75766</v>
      </c>
      <c r="C22" s="132">
        <v>51778</v>
      </c>
      <c r="D22" s="132">
        <v>127544</v>
      </c>
      <c r="E22" s="80"/>
      <c r="F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</row>
    <row r="23" spans="1:22" x14ac:dyDescent="0.2">
      <c r="A23" s="117">
        <v>1988</v>
      </c>
      <c r="B23" s="132">
        <v>75766</v>
      </c>
      <c r="C23" s="132">
        <v>51778</v>
      </c>
      <c r="D23" s="132">
        <v>127544</v>
      </c>
      <c r="E23" s="80"/>
      <c r="F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spans="1:22" x14ac:dyDescent="0.2">
      <c r="A24" s="117">
        <v>1989</v>
      </c>
      <c r="B24" s="132">
        <v>75766</v>
      </c>
      <c r="C24" s="132">
        <v>51778</v>
      </c>
      <c r="D24" s="132">
        <v>127544</v>
      </c>
      <c r="E24" s="80"/>
      <c r="F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spans="1:22" x14ac:dyDescent="0.2">
      <c r="A25" s="117">
        <v>1990</v>
      </c>
      <c r="B25" s="132">
        <v>75766</v>
      </c>
      <c r="C25" s="132">
        <v>51778</v>
      </c>
      <c r="D25" s="132">
        <v>127544</v>
      </c>
      <c r="E25" s="80"/>
      <c r="F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  <row r="26" spans="1:22" x14ac:dyDescent="0.2">
      <c r="A26" s="117">
        <v>1991</v>
      </c>
      <c r="B26" s="132">
        <v>77200</v>
      </c>
      <c r="C26" s="132">
        <v>51800</v>
      </c>
      <c r="D26" s="132">
        <v>129000</v>
      </c>
      <c r="E26" s="80"/>
      <c r="F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1:22" x14ac:dyDescent="0.2">
      <c r="A27" s="117">
        <v>1992</v>
      </c>
      <c r="B27" s="132">
        <v>77200</v>
      </c>
      <c r="C27" s="132">
        <v>51800</v>
      </c>
      <c r="D27" s="132">
        <v>129000</v>
      </c>
      <c r="E27" s="80"/>
      <c r="F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1:22" x14ac:dyDescent="0.2">
      <c r="A28" s="117">
        <v>1993</v>
      </c>
      <c r="B28" s="132">
        <v>82686</v>
      </c>
      <c r="C28" s="132">
        <v>51800</v>
      </c>
      <c r="D28" s="132">
        <v>134486</v>
      </c>
      <c r="E28" s="80"/>
      <c r="F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</row>
    <row r="29" spans="1:22" x14ac:dyDescent="0.2">
      <c r="A29" s="117">
        <v>1994</v>
      </c>
      <c r="B29" s="132">
        <v>82686</v>
      </c>
      <c r="C29" s="132">
        <v>51800</v>
      </c>
      <c r="D29" s="132">
        <v>134486</v>
      </c>
      <c r="E29" s="80"/>
      <c r="F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</row>
    <row r="30" spans="1:22" x14ac:dyDescent="0.2">
      <c r="A30" s="117">
        <v>1995</v>
      </c>
      <c r="B30" s="132">
        <v>92880</v>
      </c>
      <c r="C30" s="132">
        <v>50500</v>
      </c>
      <c r="D30" s="132">
        <v>143380</v>
      </c>
      <c r="E30" s="80"/>
      <c r="F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1:22" x14ac:dyDescent="0.2">
      <c r="A31" s="117">
        <v>1996</v>
      </c>
      <c r="B31" s="132">
        <v>92880</v>
      </c>
      <c r="C31" s="132">
        <v>50500</v>
      </c>
      <c r="D31" s="132">
        <v>143380</v>
      </c>
      <c r="E31" s="80"/>
      <c r="F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</row>
    <row r="32" spans="1:22" x14ac:dyDescent="0.2">
      <c r="A32" s="117">
        <v>1997</v>
      </c>
      <c r="B32" s="132">
        <v>92880</v>
      </c>
      <c r="C32" s="132">
        <v>50500</v>
      </c>
      <c r="D32" s="132">
        <v>143380</v>
      </c>
      <c r="E32" s="80"/>
      <c r="F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</row>
    <row r="33" spans="1:22" x14ac:dyDescent="0.2">
      <c r="A33" s="117">
        <v>1998</v>
      </c>
      <c r="B33" s="132">
        <v>92880</v>
      </c>
      <c r="C33" s="132">
        <v>50500</v>
      </c>
      <c r="D33" s="132">
        <v>143380</v>
      </c>
      <c r="E33" s="80"/>
      <c r="F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</row>
    <row r="34" spans="1:22" x14ac:dyDescent="0.2">
      <c r="A34" s="117">
        <v>1999</v>
      </c>
      <c r="B34" s="132">
        <v>92880</v>
      </c>
      <c r="C34" s="132">
        <v>50500</v>
      </c>
      <c r="D34" s="132">
        <v>143380</v>
      </c>
      <c r="E34" s="80"/>
      <c r="F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</row>
    <row r="35" spans="1:22" x14ac:dyDescent="0.2">
      <c r="A35" s="117">
        <v>2000</v>
      </c>
      <c r="B35" s="132">
        <v>92880</v>
      </c>
      <c r="C35" s="132">
        <v>50500</v>
      </c>
      <c r="D35" s="132">
        <v>143380</v>
      </c>
      <c r="E35" s="80"/>
      <c r="F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</row>
    <row r="36" spans="1:22" x14ac:dyDescent="0.2">
      <c r="A36" s="117">
        <v>2001</v>
      </c>
      <c r="B36" s="132">
        <v>92880</v>
      </c>
      <c r="C36" s="132">
        <v>50500</v>
      </c>
      <c r="D36" s="132">
        <v>143380</v>
      </c>
      <c r="E36" s="80"/>
      <c r="F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</row>
    <row r="37" spans="1:22" x14ac:dyDescent="0.2">
      <c r="A37" s="117">
        <v>2002</v>
      </c>
      <c r="B37" s="132">
        <v>92880</v>
      </c>
      <c r="C37" s="132">
        <v>50500</v>
      </c>
      <c r="D37" s="132">
        <v>143380</v>
      </c>
      <c r="E37" s="80"/>
      <c r="F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</row>
    <row r="38" spans="1:22" x14ac:dyDescent="0.2">
      <c r="A38" s="117">
        <v>2003</v>
      </c>
      <c r="B38" s="132">
        <v>92880</v>
      </c>
      <c r="C38" s="132">
        <v>50500</v>
      </c>
      <c r="D38" s="132">
        <v>143380</v>
      </c>
      <c r="E38" s="80"/>
      <c r="F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1:22" x14ac:dyDescent="0.2">
      <c r="A39" s="117">
        <v>2004</v>
      </c>
      <c r="B39" s="132">
        <v>92880</v>
      </c>
      <c r="C39" s="132">
        <v>50500</v>
      </c>
      <c r="D39" s="132">
        <v>143380</v>
      </c>
      <c r="E39" s="80"/>
      <c r="F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1:22" x14ac:dyDescent="0.2">
      <c r="A40" s="117">
        <v>2005</v>
      </c>
      <c r="B40" s="132">
        <v>92880</v>
      </c>
      <c r="C40" s="132">
        <v>50500</v>
      </c>
      <c r="D40" s="132">
        <v>143380</v>
      </c>
      <c r="E40" s="80"/>
      <c r="F40" s="80"/>
    </row>
    <row r="41" spans="1:22" x14ac:dyDescent="0.2">
      <c r="A41" s="117">
        <v>2006</v>
      </c>
      <c r="B41" s="132">
        <v>102080.35200000001</v>
      </c>
      <c r="C41" s="132">
        <v>31768.577500000003</v>
      </c>
      <c r="D41" s="132">
        <v>133848.92950000003</v>
      </c>
      <c r="E41" s="80"/>
      <c r="F41" s="80"/>
    </row>
    <row r="42" spans="1:22" x14ac:dyDescent="0.2">
      <c r="A42" s="117">
        <v>2007</v>
      </c>
      <c r="B42" s="132">
        <v>102080.35200000001</v>
      </c>
      <c r="C42" s="132">
        <v>31768.577500000003</v>
      </c>
      <c r="D42" s="132">
        <v>133848.92950000003</v>
      </c>
      <c r="E42" s="80"/>
      <c r="F42" s="80"/>
    </row>
    <row r="43" spans="1:22" x14ac:dyDescent="0.2">
      <c r="A43" s="117">
        <v>2008</v>
      </c>
      <c r="B43" s="132">
        <v>102080.35200000001</v>
      </c>
      <c r="C43" s="132">
        <v>31768.577500000003</v>
      </c>
      <c r="D43" s="132">
        <v>133848.92950000003</v>
      </c>
      <c r="E43" s="80"/>
      <c r="F43" s="80"/>
    </row>
    <row r="44" spans="1:22" x14ac:dyDescent="0.2">
      <c r="A44" s="117">
        <v>2009</v>
      </c>
      <c r="B44" s="132">
        <v>102080.35200000001</v>
      </c>
      <c r="C44" s="132">
        <v>31768.577500000003</v>
      </c>
      <c r="D44" s="132">
        <v>133848.92950000003</v>
      </c>
      <c r="E44" s="80"/>
      <c r="F44" s="80"/>
    </row>
    <row r="45" spans="1:22" x14ac:dyDescent="0.2">
      <c r="A45" s="117">
        <v>2010</v>
      </c>
      <c r="B45" s="132">
        <v>102080.35200000001</v>
      </c>
      <c r="C45" s="132">
        <v>31768.577500000003</v>
      </c>
      <c r="D45" s="132">
        <v>133848.92950000003</v>
      </c>
      <c r="E45" s="80"/>
      <c r="F45" s="80"/>
    </row>
    <row r="46" spans="1:22" x14ac:dyDescent="0.2">
      <c r="A46" s="117">
        <v>2011</v>
      </c>
      <c r="B46" s="132">
        <v>108777.88900000002</v>
      </c>
      <c r="C46" s="132">
        <v>28096.062500000004</v>
      </c>
      <c r="D46" s="132">
        <v>136873.95150000002</v>
      </c>
      <c r="E46" s="80"/>
      <c r="F46" s="80"/>
    </row>
    <row r="47" spans="1:22" x14ac:dyDescent="0.2">
      <c r="A47" s="117">
        <v>2012</v>
      </c>
      <c r="B47" s="132">
        <v>108160</v>
      </c>
      <c r="C47" s="132">
        <v>26577</v>
      </c>
      <c r="D47" s="132">
        <v>134737</v>
      </c>
      <c r="E47" s="80"/>
      <c r="F47" s="80"/>
    </row>
    <row r="48" spans="1:22" x14ac:dyDescent="0.2">
      <c r="A48" s="117">
        <v>2013</v>
      </c>
      <c r="B48" s="132">
        <v>108633.77250000002</v>
      </c>
      <c r="C48" s="132">
        <v>26534.431</v>
      </c>
      <c r="D48" s="132">
        <v>135168.20350000003</v>
      </c>
      <c r="E48" s="80"/>
      <c r="F48" s="80"/>
    </row>
    <row r="49" spans="1:6" x14ac:dyDescent="0.2">
      <c r="A49" s="117">
        <v>2014</v>
      </c>
      <c r="B49" s="132">
        <v>110282</v>
      </c>
      <c r="C49" s="132">
        <v>25702</v>
      </c>
      <c r="D49" s="132">
        <v>135983</v>
      </c>
      <c r="E49" s="80"/>
      <c r="F49" s="80"/>
    </row>
    <row r="50" spans="1:6" x14ac:dyDescent="0.2">
      <c r="A50" s="117">
        <v>2015</v>
      </c>
      <c r="B50" s="132">
        <v>110732.633</v>
      </c>
      <c r="C50" s="132">
        <v>25372.836500000001</v>
      </c>
      <c r="D50" s="132">
        <v>136105.46950000001</v>
      </c>
    </row>
    <row r="51" spans="1:6" x14ac:dyDescent="0.2">
      <c r="A51" s="131">
        <v>2016</v>
      </c>
      <c r="B51" s="133">
        <v>111092</v>
      </c>
      <c r="C51" s="133">
        <v>24002</v>
      </c>
      <c r="D51" s="133">
        <v>135094</v>
      </c>
    </row>
    <row r="52" spans="1:6" x14ac:dyDescent="0.2">
      <c r="A52" s="117">
        <v>2017</v>
      </c>
      <c r="B52" s="133">
        <v>111092</v>
      </c>
      <c r="C52" s="133">
        <v>24002</v>
      </c>
      <c r="D52" s="133">
        <v>135094</v>
      </c>
    </row>
    <row r="53" spans="1:6" ht="13.5" thickBot="1" x14ac:dyDescent="0.25">
      <c r="A53" s="131">
        <v>2018</v>
      </c>
      <c r="B53" s="133">
        <v>111442.48500000002</v>
      </c>
      <c r="C53" s="133">
        <v>23989.916500000003</v>
      </c>
      <c r="D53" s="133">
        <v>135432.40150000001</v>
      </c>
    </row>
    <row r="54" spans="1:6" x14ac:dyDescent="0.2">
      <c r="A54" s="124" t="s">
        <v>97</v>
      </c>
      <c r="B54" s="124"/>
      <c r="C54" s="125"/>
      <c r="D54" s="124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B0E2-46E3-4FA8-B6D8-A1984F14688E}">
  <dimension ref="A1:E61"/>
  <sheetViews>
    <sheetView showGridLines="0" workbookViewId="0">
      <selection activeCell="G14" sqref="G14"/>
    </sheetView>
  </sheetViews>
  <sheetFormatPr defaultRowHeight="12.75" x14ac:dyDescent="0.2"/>
  <cols>
    <col min="1" max="1" width="9.140625" style="47"/>
    <col min="2" max="2" width="14.42578125" style="135" customWidth="1"/>
    <col min="3" max="3" width="17.85546875" style="136" customWidth="1"/>
    <col min="4" max="4" width="12.140625" style="137" customWidth="1"/>
    <col min="5" max="16384" width="9.140625" style="47"/>
  </cols>
  <sheetData>
    <row r="1" spans="1:5" ht="17.25" x14ac:dyDescent="0.2">
      <c r="A1" s="48" t="s">
        <v>103</v>
      </c>
      <c r="B1" s="20"/>
      <c r="C1" s="11"/>
      <c r="D1" s="44"/>
      <c r="E1" s="20"/>
    </row>
    <row r="2" spans="1:5" ht="15.75" thickBot="1" x14ac:dyDescent="0.25">
      <c r="A2" s="49" t="s">
        <v>101</v>
      </c>
      <c r="B2" s="21"/>
      <c r="C2" s="27"/>
      <c r="D2" s="45"/>
      <c r="E2" s="117" t="s">
        <v>102</v>
      </c>
    </row>
    <row r="3" spans="1:5" x14ac:dyDescent="0.2">
      <c r="A3" s="144"/>
      <c r="B3" s="138" t="s">
        <v>23</v>
      </c>
      <c r="C3" s="138"/>
      <c r="D3" s="138"/>
      <c r="E3" s="138" t="s">
        <v>26</v>
      </c>
    </row>
    <row r="4" spans="1:5" ht="13.5" thickBot="1" x14ac:dyDescent="0.25">
      <c r="A4" s="145"/>
      <c r="B4" s="139" t="s">
        <v>20</v>
      </c>
      <c r="C4" s="139"/>
      <c r="D4" s="139"/>
      <c r="E4" s="140"/>
    </row>
    <row r="5" spans="1:5" x14ac:dyDescent="0.2">
      <c r="A5" s="145"/>
      <c r="B5" s="141" t="s">
        <v>24</v>
      </c>
      <c r="C5" s="141" t="s">
        <v>25</v>
      </c>
      <c r="D5" s="141" t="s">
        <v>2</v>
      </c>
      <c r="E5" s="142" t="s">
        <v>29</v>
      </c>
    </row>
    <row r="6" spans="1:5" ht="13.5" thickBot="1" x14ac:dyDescent="0.25">
      <c r="A6" s="146"/>
      <c r="B6" s="143" t="s">
        <v>27</v>
      </c>
      <c r="C6" s="143" t="s">
        <v>28</v>
      </c>
      <c r="D6" s="143" t="s">
        <v>2</v>
      </c>
      <c r="E6" s="139"/>
    </row>
    <row r="7" spans="1:5" x14ac:dyDescent="0.2">
      <c r="A7" s="147">
        <v>1974</v>
      </c>
      <c r="B7" s="150">
        <v>4423</v>
      </c>
      <c r="C7" s="150">
        <v>660</v>
      </c>
      <c r="D7" s="150">
        <v>5083</v>
      </c>
      <c r="E7" s="150">
        <v>12</v>
      </c>
    </row>
    <row r="8" spans="1:5" x14ac:dyDescent="0.2">
      <c r="A8" s="148">
        <v>1975</v>
      </c>
      <c r="B8" s="151">
        <v>11348</v>
      </c>
      <c r="C8" s="151">
        <v>746</v>
      </c>
      <c r="D8" s="151">
        <v>12094</v>
      </c>
      <c r="E8" s="151">
        <v>12</v>
      </c>
    </row>
    <row r="9" spans="1:5" x14ac:dyDescent="0.2">
      <c r="A9" s="148">
        <v>1976</v>
      </c>
      <c r="B9" s="151">
        <v>11362</v>
      </c>
      <c r="C9" s="151">
        <v>746</v>
      </c>
      <c r="D9" s="151">
        <v>12108</v>
      </c>
      <c r="E9" s="151">
        <v>12</v>
      </c>
    </row>
    <row r="10" spans="1:5" x14ac:dyDescent="0.2">
      <c r="A10" s="148">
        <v>1977</v>
      </c>
      <c r="B10" s="151">
        <v>19786</v>
      </c>
      <c r="C10" s="151">
        <v>1105</v>
      </c>
      <c r="D10" s="151">
        <v>20891</v>
      </c>
      <c r="E10" s="151">
        <v>12</v>
      </c>
    </row>
    <row r="11" spans="1:5" x14ac:dyDescent="0.2">
      <c r="A11" s="148">
        <v>1978</v>
      </c>
      <c r="B11" s="151">
        <v>19842</v>
      </c>
      <c r="C11" s="151">
        <v>1406</v>
      </c>
      <c r="D11" s="151">
        <v>21248</v>
      </c>
      <c r="E11" s="151">
        <v>12</v>
      </c>
    </row>
    <row r="12" spans="1:5" x14ac:dyDescent="0.2">
      <c r="A12" s="148">
        <v>1979</v>
      </c>
      <c r="B12" s="151">
        <v>21290</v>
      </c>
      <c r="C12" s="151">
        <v>1483</v>
      </c>
      <c r="D12" s="151">
        <v>22773</v>
      </c>
      <c r="E12" s="151">
        <v>51</v>
      </c>
    </row>
    <row r="13" spans="1:5" x14ac:dyDescent="0.2">
      <c r="A13" s="148">
        <v>1980</v>
      </c>
      <c r="B13" s="151">
        <v>21331</v>
      </c>
      <c r="C13" s="151">
        <v>1483</v>
      </c>
      <c r="D13" s="151">
        <v>22814</v>
      </c>
      <c r="E13" s="151">
        <v>132</v>
      </c>
    </row>
    <row r="14" spans="1:5" x14ac:dyDescent="0.2">
      <c r="A14" s="148">
        <v>1981</v>
      </c>
      <c r="B14" s="151">
        <v>21331</v>
      </c>
      <c r="C14" s="151">
        <v>1483</v>
      </c>
      <c r="D14" s="151">
        <v>22814</v>
      </c>
      <c r="E14" s="151">
        <v>152</v>
      </c>
    </row>
    <row r="15" spans="1:5" x14ac:dyDescent="0.2">
      <c r="A15" s="148">
        <v>1982</v>
      </c>
      <c r="B15" s="151">
        <v>21346</v>
      </c>
      <c r="C15" s="151">
        <v>1483</v>
      </c>
      <c r="D15" s="151">
        <v>22829</v>
      </c>
      <c r="E15" s="151">
        <v>376</v>
      </c>
    </row>
    <row r="16" spans="1:5" x14ac:dyDescent="0.2">
      <c r="A16" s="148">
        <v>1983</v>
      </c>
      <c r="B16" s="151">
        <v>21403</v>
      </c>
      <c r="C16" s="151">
        <v>1483</v>
      </c>
      <c r="D16" s="151">
        <v>22886</v>
      </c>
      <c r="E16" s="151">
        <v>487</v>
      </c>
    </row>
    <row r="17" spans="1:5" x14ac:dyDescent="0.2">
      <c r="A17" s="148">
        <v>1984</v>
      </c>
      <c r="B17" s="151">
        <v>21470</v>
      </c>
      <c r="C17" s="151">
        <v>1483</v>
      </c>
      <c r="D17" s="151">
        <v>22953</v>
      </c>
      <c r="E17" s="151">
        <v>487</v>
      </c>
    </row>
    <row r="18" spans="1:5" x14ac:dyDescent="0.2">
      <c r="A18" s="148">
        <v>1985</v>
      </c>
      <c r="B18" s="151">
        <v>25600</v>
      </c>
      <c r="C18" s="151">
        <v>5393</v>
      </c>
      <c r="D18" s="151">
        <v>30993</v>
      </c>
      <c r="E18" s="151">
        <v>487</v>
      </c>
    </row>
    <row r="19" spans="1:5" x14ac:dyDescent="0.2">
      <c r="A19" s="148">
        <v>1986</v>
      </c>
      <c r="B19" s="151">
        <v>26555</v>
      </c>
      <c r="C19" s="151">
        <v>5892</v>
      </c>
      <c r="D19" s="151">
        <v>32447</v>
      </c>
      <c r="E19" s="151">
        <v>487</v>
      </c>
    </row>
    <row r="20" spans="1:5" x14ac:dyDescent="0.2">
      <c r="A20" s="148">
        <v>1987</v>
      </c>
      <c r="B20" s="151">
        <v>26555</v>
      </c>
      <c r="C20" s="151">
        <v>5873</v>
      </c>
      <c r="D20" s="151">
        <v>32428</v>
      </c>
      <c r="E20" s="151">
        <v>487</v>
      </c>
    </row>
    <row r="21" spans="1:5" x14ac:dyDescent="0.2">
      <c r="A21" s="148">
        <v>1988</v>
      </c>
      <c r="B21" s="151">
        <v>26555</v>
      </c>
      <c r="C21" s="151">
        <v>5866</v>
      </c>
      <c r="D21" s="151">
        <v>32421</v>
      </c>
      <c r="E21" s="151">
        <v>487</v>
      </c>
    </row>
    <row r="22" spans="1:5" x14ac:dyDescent="0.2">
      <c r="A22" s="148">
        <v>1989</v>
      </c>
      <c r="B22" s="151">
        <v>26543</v>
      </c>
      <c r="C22" s="151">
        <v>5850</v>
      </c>
      <c r="D22" s="151">
        <v>32393</v>
      </c>
      <c r="E22" s="151">
        <v>487</v>
      </c>
    </row>
    <row r="23" spans="1:5" x14ac:dyDescent="0.2">
      <c r="A23" s="148">
        <v>1990</v>
      </c>
      <c r="B23" s="151">
        <v>27265</v>
      </c>
      <c r="C23" s="151">
        <v>5150</v>
      </c>
      <c r="D23" s="151">
        <v>32415</v>
      </c>
      <c r="E23" s="151">
        <v>487</v>
      </c>
    </row>
    <row r="24" spans="1:5" x14ac:dyDescent="0.2">
      <c r="A24" s="148">
        <v>1991</v>
      </c>
      <c r="B24" s="151">
        <v>27260</v>
      </c>
      <c r="C24" s="151">
        <v>5150</v>
      </c>
      <c r="D24" s="151">
        <v>32410</v>
      </c>
      <c r="E24" s="151">
        <v>487</v>
      </c>
    </row>
    <row r="25" spans="1:5" x14ac:dyDescent="0.2">
      <c r="A25" s="148">
        <v>1992</v>
      </c>
      <c r="B25" s="151">
        <v>27255</v>
      </c>
      <c r="C25" s="151">
        <v>5150</v>
      </c>
      <c r="D25" s="151">
        <v>32405</v>
      </c>
      <c r="E25" s="151">
        <v>487</v>
      </c>
    </row>
    <row r="26" spans="1:5" x14ac:dyDescent="0.2">
      <c r="A26" s="148">
        <v>1993</v>
      </c>
      <c r="B26" s="151">
        <v>27251</v>
      </c>
      <c r="C26" s="151">
        <v>5150</v>
      </c>
      <c r="D26" s="151">
        <v>32401</v>
      </c>
      <c r="E26" s="151">
        <v>487</v>
      </c>
    </row>
    <row r="27" spans="1:5" x14ac:dyDescent="0.2">
      <c r="A27" s="148">
        <v>1994</v>
      </c>
      <c r="B27" s="151">
        <v>27247</v>
      </c>
      <c r="C27" s="151">
        <v>5149</v>
      </c>
      <c r="D27" s="151">
        <v>32396</v>
      </c>
      <c r="E27" s="151">
        <v>487</v>
      </c>
    </row>
    <row r="28" spans="1:5" x14ac:dyDescent="0.2">
      <c r="A28" s="148">
        <v>1995</v>
      </c>
      <c r="B28" s="151">
        <v>27242</v>
      </c>
      <c r="C28" s="151">
        <v>5149</v>
      </c>
      <c r="D28" s="151">
        <v>32391</v>
      </c>
      <c r="E28" s="151">
        <v>487</v>
      </c>
    </row>
    <row r="29" spans="1:5" x14ac:dyDescent="0.2">
      <c r="A29" s="148">
        <v>1996</v>
      </c>
      <c r="B29" s="151">
        <v>27237</v>
      </c>
      <c r="C29" s="151">
        <v>5149</v>
      </c>
      <c r="D29" s="151">
        <v>32386</v>
      </c>
      <c r="E29" s="151">
        <v>487</v>
      </c>
    </row>
    <row r="30" spans="1:5" x14ac:dyDescent="0.2">
      <c r="A30" s="148">
        <v>1997</v>
      </c>
      <c r="B30" s="151">
        <v>27231</v>
      </c>
      <c r="C30" s="151">
        <v>5149</v>
      </c>
      <c r="D30" s="151">
        <v>32380</v>
      </c>
      <c r="E30" s="151">
        <v>487</v>
      </c>
    </row>
    <row r="31" spans="1:5" x14ac:dyDescent="0.2">
      <c r="A31" s="148">
        <v>1998</v>
      </c>
      <c r="B31" s="151">
        <v>27226</v>
      </c>
      <c r="C31" s="151">
        <v>5149</v>
      </c>
      <c r="D31" s="151">
        <v>32375</v>
      </c>
      <c r="E31" s="151">
        <v>487</v>
      </c>
    </row>
    <row r="32" spans="1:5" x14ac:dyDescent="0.2">
      <c r="A32" s="148">
        <v>1999</v>
      </c>
      <c r="B32" s="151">
        <v>27221</v>
      </c>
      <c r="C32" s="151">
        <v>5149</v>
      </c>
      <c r="D32" s="151">
        <v>32370</v>
      </c>
      <c r="E32" s="151">
        <v>487</v>
      </c>
    </row>
    <row r="33" spans="1:5" x14ac:dyDescent="0.2">
      <c r="A33" s="148">
        <v>2000</v>
      </c>
      <c r="B33" s="151">
        <v>27215</v>
      </c>
      <c r="C33" s="151">
        <v>5149</v>
      </c>
      <c r="D33" s="151">
        <v>32364</v>
      </c>
      <c r="E33" s="151">
        <v>487</v>
      </c>
    </row>
    <row r="34" spans="1:5" x14ac:dyDescent="0.2">
      <c r="A34" s="148">
        <v>2001</v>
      </c>
      <c r="B34" s="151">
        <v>27209</v>
      </c>
      <c r="C34" s="151">
        <v>5149</v>
      </c>
      <c r="D34" s="151">
        <v>32358</v>
      </c>
      <c r="E34" s="151">
        <v>487</v>
      </c>
    </row>
    <row r="35" spans="1:5" x14ac:dyDescent="0.2">
      <c r="A35" s="148">
        <v>2002</v>
      </c>
      <c r="B35" s="151">
        <v>27204</v>
      </c>
      <c r="C35" s="151">
        <v>5149</v>
      </c>
      <c r="D35" s="151">
        <v>32353</v>
      </c>
      <c r="E35" s="151">
        <v>487</v>
      </c>
    </row>
    <row r="36" spans="1:5" x14ac:dyDescent="0.2">
      <c r="A36" s="148">
        <v>2003</v>
      </c>
      <c r="B36" s="151">
        <v>27199</v>
      </c>
      <c r="C36" s="151">
        <v>5149</v>
      </c>
      <c r="D36" s="151">
        <v>32348</v>
      </c>
      <c r="E36" s="151">
        <v>487</v>
      </c>
    </row>
    <row r="37" spans="1:5" x14ac:dyDescent="0.2">
      <c r="A37" s="148">
        <v>2004</v>
      </c>
      <c r="B37" s="151">
        <v>27193</v>
      </c>
      <c r="C37" s="151">
        <v>5149</v>
      </c>
      <c r="D37" s="151">
        <v>32342</v>
      </c>
      <c r="E37" s="151">
        <v>487</v>
      </c>
    </row>
    <row r="38" spans="1:5" x14ac:dyDescent="0.2">
      <c r="A38" s="148">
        <v>2005</v>
      </c>
      <c r="B38" s="151">
        <v>27186.955000000002</v>
      </c>
      <c r="C38" s="151">
        <v>5148.79</v>
      </c>
      <c r="D38" s="151">
        <v>32335.745000000003</v>
      </c>
      <c r="E38" s="151">
        <v>487</v>
      </c>
    </row>
    <row r="39" spans="1:5" x14ac:dyDescent="0.2">
      <c r="A39" s="148">
        <v>2006</v>
      </c>
      <c r="B39" s="151">
        <v>27181.210000000003</v>
      </c>
      <c r="C39" s="151">
        <v>5148.6539999999995</v>
      </c>
      <c r="D39" s="151">
        <v>32329.864000000001</v>
      </c>
      <c r="E39" s="151">
        <v>487</v>
      </c>
    </row>
    <row r="40" spans="1:5" x14ac:dyDescent="0.2">
      <c r="A40" s="148">
        <v>2007</v>
      </c>
      <c r="B40" s="151">
        <v>27175</v>
      </c>
      <c r="C40" s="151">
        <v>5148.5099999999993</v>
      </c>
      <c r="D40" s="151">
        <v>32324</v>
      </c>
      <c r="E40" s="151">
        <v>487</v>
      </c>
    </row>
    <row r="41" spans="1:5" x14ac:dyDescent="0.2">
      <c r="A41" s="148">
        <v>2008</v>
      </c>
      <c r="B41" s="151">
        <v>27169</v>
      </c>
      <c r="C41" s="151">
        <v>5148.2499999999991</v>
      </c>
      <c r="D41" s="151">
        <v>32317.51</v>
      </c>
      <c r="E41" s="151">
        <v>487</v>
      </c>
    </row>
    <row r="42" spans="1:5" x14ac:dyDescent="0.2">
      <c r="A42" s="148">
        <v>2009</v>
      </c>
      <c r="B42" s="151">
        <v>27163.546999999999</v>
      </c>
      <c r="C42" s="151">
        <v>5148.1299999999992</v>
      </c>
      <c r="D42" s="151">
        <v>32311.676999999996</v>
      </c>
      <c r="E42" s="151">
        <v>487</v>
      </c>
    </row>
    <row r="43" spans="1:5" x14ac:dyDescent="0.2">
      <c r="A43" s="148">
        <v>2010</v>
      </c>
      <c r="B43" s="151">
        <v>27157.935999999998</v>
      </c>
      <c r="C43" s="151">
        <v>5148.0099999999993</v>
      </c>
      <c r="D43" s="151">
        <v>32305.945999999996</v>
      </c>
      <c r="E43" s="151">
        <v>487</v>
      </c>
    </row>
    <row r="44" spans="1:5" x14ac:dyDescent="0.2">
      <c r="A44" s="148">
        <v>2011</v>
      </c>
      <c r="B44" s="151">
        <v>27152.500999999997</v>
      </c>
      <c r="C44" s="151">
        <v>5148.0099999999993</v>
      </c>
      <c r="D44" s="151">
        <v>32300.510999999995</v>
      </c>
      <c r="E44" s="151">
        <v>487</v>
      </c>
    </row>
    <row r="45" spans="1:5" x14ac:dyDescent="0.2">
      <c r="A45" s="148">
        <v>2012</v>
      </c>
      <c r="B45" s="151">
        <v>27145.883999999998</v>
      </c>
      <c r="C45" s="151">
        <v>5148.0099999999993</v>
      </c>
      <c r="D45" s="151">
        <v>32293.893999999997</v>
      </c>
      <c r="E45" s="151">
        <v>487</v>
      </c>
    </row>
    <row r="46" spans="1:5" x14ac:dyDescent="0.2">
      <c r="A46" s="148">
        <v>2013</v>
      </c>
      <c r="B46" s="151">
        <v>27137.287999999997</v>
      </c>
      <c r="C46" s="151">
        <v>5148.0099999999993</v>
      </c>
      <c r="D46" s="151">
        <v>32285.297999999995</v>
      </c>
      <c r="E46" s="151">
        <v>487</v>
      </c>
    </row>
    <row r="47" spans="1:5" x14ac:dyDescent="0.2">
      <c r="A47" s="148">
        <v>2014</v>
      </c>
      <c r="B47" s="151">
        <v>27129.355999999996</v>
      </c>
      <c r="C47" s="151">
        <v>5148.0099999999993</v>
      </c>
      <c r="D47" s="151">
        <v>32277.365999999995</v>
      </c>
      <c r="E47" s="151">
        <v>487</v>
      </c>
    </row>
    <row r="48" spans="1:5" x14ac:dyDescent="0.2">
      <c r="A48" s="148">
        <v>2015</v>
      </c>
      <c r="B48" s="151">
        <v>27123.002345269997</v>
      </c>
      <c r="C48" s="151">
        <v>5148.0099999999993</v>
      </c>
      <c r="D48" s="151">
        <v>32271.012345269995</v>
      </c>
      <c r="E48" s="151">
        <v>487</v>
      </c>
    </row>
    <row r="49" spans="1:5" x14ac:dyDescent="0.2">
      <c r="A49" s="148">
        <v>2016</v>
      </c>
      <c r="B49" s="151">
        <v>27115.996393250847</v>
      </c>
      <c r="C49" s="151">
        <v>5148.0099999999993</v>
      </c>
      <c r="D49" s="151">
        <v>32264.006393250846</v>
      </c>
      <c r="E49" s="151">
        <v>487</v>
      </c>
    </row>
    <row r="50" spans="1:5" x14ac:dyDescent="0.2">
      <c r="A50" s="148">
        <v>2017</v>
      </c>
      <c r="B50" s="151">
        <v>27111.178518939985</v>
      </c>
      <c r="C50" s="151">
        <v>5148.0099999999993</v>
      </c>
      <c r="D50" s="151">
        <v>32259.188518939984</v>
      </c>
      <c r="E50" s="151">
        <v>487</v>
      </c>
    </row>
    <row r="51" spans="1:5" x14ac:dyDescent="0.2">
      <c r="A51" s="148">
        <v>2018</v>
      </c>
      <c r="B51" s="151">
        <v>27106.161518939985</v>
      </c>
      <c r="C51" s="151">
        <v>5148.0099999999993</v>
      </c>
      <c r="D51" s="151">
        <v>32254.171518939984</v>
      </c>
      <c r="E51" s="151">
        <v>487</v>
      </c>
    </row>
    <row r="52" spans="1:5" x14ac:dyDescent="0.2">
      <c r="A52" s="148">
        <v>2019</v>
      </c>
      <c r="B52" s="151">
        <v>27100.751847481195</v>
      </c>
      <c r="C52" s="151">
        <v>5148.0099999999993</v>
      </c>
      <c r="D52" s="151">
        <v>32248.761847481193</v>
      </c>
      <c r="E52" s="151">
        <v>487</v>
      </c>
    </row>
    <row r="53" spans="1:5" x14ac:dyDescent="0.2">
      <c r="A53" s="148">
        <v>2020</v>
      </c>
      <c r="B53" s="151">
        <v>27095.27093514493</v>
      </c>
      <c r="C53" s="151">
        <v>5148.0099999999993</v>
      </c>
      <c r="D53" s="151">
        <v>32243.280935144929</v>
      </c>
      <c r="E53" s="151">
        <v>487</v>
      </c>
    </row>
    <row r="54" spans="1:5" x14ac:dyDescent="0.2">
      <c r="A54" s="148">
        <v>2021</v>
      </c>
      <c r="B54" s="151">
        <v>27088.6064071449</v>
      </c>
      <c r="C54" s="151">
        <v>5148.0099999999993</v>
      </c>
      <c r="D54" s="151">
        <v>32236.616407144898</v>
      </c>
      <c r="E54" s="151">
        <v>487</v>
      </c>
    </row>
    <row r="55" spans="1:5" x14ac:dyDescent="0.2">
      <c r="A55" s="148">
        <v>2022</v>
      </c>
      <c r="B55" s="151">
        <v>27082.484239924746</v>
      </c>
      <c r="C55" s="151">
        <v>5148.0099999999993</v>
      </c>
      <c r="D55" s="151">
        <v>32230.494239924745</v>
      </c>
      <c r="E55" s="151">
        <v>487</v>
      </c>
    </row>
    <row r="56" spans="1:5" x14ac:dyDescent="0.2">
      <c r="A56" s="148">
        <v>2023</v>
      </c>
      <c r="B56" s="151">
        <v>27075.998976212046</v>
      </c>
      <c r="C56" s="151">
        <v>5148.0099999999993</v>
      </c>
      <c r="D56" s="151">
        <v>32224.008976212044</v>
      </c>
      <c r="E56" s="151">
        <v>487</v>
      </c>
    </row>
    <row r="57" spans="1:5" x14ac:dyDescent="0.2">
      <c r="A57" s="148">
        <v>2024</v>
      </c>
      <c r="B57" s="151">
        <v>27070.007451138663</v>
      </c>
      <c r="C57" s="151">
        <v>5148.0099999999993</v>
      </c>
      <c r="D57" s="151">
        <v>32218.017451138661</v>
      </c>
      <c r="E57" s="151">
        <v>487</v>
      </c>
    </row>
    <row r="58" spans="1:5" ht="13.5" thickBot="1" x14ac:dyDescent="0.25">
      <c r="A58" s="149">
        <v>2025</v>
      </c>
      <c r="B58" s="152">
        <v>27063.187991550578</v>
      </c>
      <c r="C58" s="152">
        <v>5148.0099999999993</v>
      </c>
      <c r="D58" s="152">
        <v>32211.197991550576</v>
      </c>
      <c r="E58" s="152">
        <v>487</v>
      </c>
    </row>
    <row r="59" spans="1:5" x14ac:dyDescent="0.2">
      <c r="A59" s="23" t="s">
        <v>32</v>
      </c>
      <c r="B59" s="24"/>
      <c r="C59" s="19"/>
      <c r="D59" s="45"/>
      <c r="E59" s="24"/>
    </row>
    <row r="60" spans="1:5" x14ac:dyDescent="0.2">
      <c r="A60" s="25" t="s">
        <v>33</v>
      </c>
      <c r="B60" s="43"/>
      <c r="C60" s="27"/>
      <c r="D60" s="134"/>
      <c r="E60" s="79"/>
    </row>
    <row r="61" spans="1:5" x14ac:dyDescent="0.2">
      <c r="A61" s="115"/>
    </row>
  </sheetData>
  <mergeCells count="5">
    <mergeCell ref="A3:A6"/>
    <mergeCell ref="E3:E4"/>
    <mergeCell ref="E5:E6"/>
    <mergeCell ref="B3:D3"/>
    <mergeCell ref="B4:D4"/>
  </mergeCells>
  <phoneticPr fontId="11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EA5C-63E1-4B9D-A7B4-3F8EA0590980}">
  <dimension ref="A1:R133"/>
  <sheetViews>
    <sheetView showGridLines="0" workbookViewId="0">
      <selection activeCell="E34" sqref="E34"/>
    </sheetView>
  </sheetViews>
  <sheetFormatPr defaultRowHeight="12.75" x14ac:dyDescent="0.2"/>
  <cols>
    <col min="1" max="1" width="41.140625" customWidth="1"/>
    <col min="2" max="2" width="10.85546875" customWidth="1"/>
  </cols>
  <sheetData>
    <row r="1" spans="1:18" ht="15" x14ac:dyDescent="0.2">
      <c r="A1" s="48" t="s">
        <v>104</v>
      </c>
      <c r="B1" s="20"/>
      <c r="C1" s="20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thickBot="1" x14ac:dyDescent="0.25">
      <c r="A2" s="156" t="s">
        <v>105</v>
      </c>
      <c r="B2" s="50" t="s">
        <v>39</v>
      </c>
      <c r="C2" s="2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5" thickBot="1" x14ac:dyDescent="0.25">
      <c r="A3" s="155"/>
      <c r="B3" s="155" t="s">
        <v>106</v>
      </c>
      <c r="C3" s="24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x14ac:dyDescent="0.2">
      <c r="A4" s="53">
        <v>1973</v>
      </c>
      <c r="B4" s="153">
        <v>6292</v>
      </c>
      <c r="C4" s="24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18" x14ac:dyDescent="0.2">
      <c r="A5" s="53">
        <v>1974</v>
      </c>
      <c r="B5" s="153">
        <v>11040</v>
      </c>
      <c r="C5" s="24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x14ac:dyDescent="0.2">
      <c r="A6" s="53">
        <v>1975</v>
      </c>
      <c r="B6" s="153">
        <v>11041</v>
      </c>
      <c r="C6" s="24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x14ac:dyDescent="0.2">
      <c r="A7" s="53">
        <v>1976</v>
      </c>
      <c r="B7" s="153">
        <v>26380</v>
      </c>
      <c r="C7" s="24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spans="1:18" x14ac:dyDescent="0.2">
      <c r="A8" s="53">
        <v>1977</v>
      </c>
      <c r="B8" s="153">
        <v>66800</v>
      </c>
      <c r="C8" s="24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x14ac:dyDescent="0.2">
      <c r="A9" s="53">
        <v>1978</v>
      </c>
      <c r="B9" s="153">
        <v>142300</v>
      </c>
      <c r="C9" s="24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x14ac:dyDescent="0.2">
      <c r="A10" s="53">
        <v>1979</v>
      </c>
      <c r="B10" s="153">
        <v>215300</v>
      </c>
      <c r="C10" s="24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 x14ac:dyDescent="0.2">
      <c r="A11" s="53">
        <v>1980</v>
      </c>
      <c r="B11" s="153">
        <v>236300</v>
      </c>
      <c r="C11" s="2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 x14ac:dyDescent="0.2">
      <c r="A12" s="53">
        <v>1981</v>
      </c>
      <c r="B12" s="153">
        <v>266300</v>
      </c>
      <c r="C12" s="24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x14ac:dyDescent="0.2">
      <c r="A13" s="53">
        <v>1982</v>
      </c>
      <c r="B13" s="153">
        <v>301490</v>
      </c>
      <c r="C13" s="24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x14ac:dyDescent="0.2">
      <c r="A14" s="53">
        <v>1983</v>
      </c>
      <c r="B14" s="153">
        <v>301490</v>
      </c>
      <c r="C14" s="24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x14ac:dyDescent="0.2">
      <c r="A15" s="53">
        <v>1984</v>
      </c>
      <c r="B15" s="153">
        <v>301490</v>
      </c>
      <c r="C15" s="24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x14ac:dyDescent="0.2">
      <c r="A16" s="53">
        <v>1985</v>
      </c>
      <c r="B16" s="153">
        <v>301490</v>
      </c>
      <c r="C16" s="24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x14ac:dyDescent="0.2">
      <c r="A17" s="53">
        <v>1986</v>
      </c>
      <c r="B17" s="153">
        <v>301490</v>
      </c>
      <c r="C17" s="34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x14ac:dyDescent="0.2">
      <c r="A18" s="53">
        <v>1987</v>
      </c>
      <c r="B18" s="153">
        <v>301490</v>
      </c>
      <c r="C18" s="10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x14ac:dyDescent="0.2">
      <c r="A19" s="53">
        <v>1988</v>
      </c>
      <c r="B19" s="153">
        <v>301490</v>
      </c>
      <c r="C19" s="10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x14ac:dyDescent="0.2">
      <c r="A20" s="53">
        <v>1989</v>
      </c>
      <c r="B20" s="153">
        <v>301490</v>
      </c>
      <c r="C20" s="10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x14ac:dyDescent="0.2">
      <c r="A21" s="53">
        <v>1990</v>
      </c>
      <c r="B21" s="153">
        <v>301490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x14ac:dyDescent="0.2">
      <c r="A22" s="53">
        <v>1991</v>
      </c>
      <c r="B22" s="153">
        <v>301490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x14ac:dyDescent="0.2">
      <c r="A23" s="53">
        <v>1992</v>
      </c>
      <c r="B23" s="153">
        <v>301490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x14ac:dyDescent="0.2">
      <c r="A24" s="53">
        <v>1993</v>
      </c>
      <c r="B24" s="153">
        <v>301490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x14ac:dyDescent="0.2">
      <c r="A25" s="53">
        <v>1994</v>
      </c>
      <c r="B25" s="153">
        <v>301490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x14ac:dyDescent="0.2">
      <c r="A26" s="53">
        <v>1995</v>
      </c>
      <c r="B26" s="153">
        <v>301490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x14ac:dyDescent="0.2">
      <c r="A27" s="53">
        <v>1996</v>
      </c>
      <c r="B27" s="153">
        <v>301490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18" x14ac:dyDescent="0.2">
      <c r="A28" s="53">
        <v>1997</v>
      </c>
      <c r="B28" s="153">
        <v>309196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2">
      <c r="A29" s="53">
        <v>1998</v>
      </c>
      <c r="B29" s="153">
        <v>309196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2">
      <c r="A30" s="53">
        <v>1999</v>
      </c>
      <c r="B30" s="153">
        <v>309196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2">
      <c r="A31" s="53">
        <v>2000</v>
      </c>
      <c r="B31" s="153">
        <v>309196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2">
      <c r="A32" s="53">
        <v>2001</v>
      </c>
      <c r="B32" s="153">
        <v>309196</v>
      </c>
      <c r="C32" s="36"/>
    </row>
    <row r="33" spans="1:3" x14ac:dyDescent="0.2">
      <c r="A33" s="53">
        <v>2002</v>
      </c>
      <c r="B33" s="153">
        <v>309196</v>
      </c>
      <c r="C33" s="36"/>
    </row>
    <row r="34" spans="1:3" x14ac:dyDescent="0.2">
      <c r="A34" s="53">
        <v>2003</v>
      </c>
      <c r="B34" s="153">
        <v>309370</v>
      </c>
      <c r="C34" s="36"/>
    </row>
    <row r="35" spans="1:3" x14ac:dyDescent="0.2">
      <c r="A35" s="53">
        <v>2004</v>
      </c>
      <c r="B35" s="153">
        <v>309370</v>
      </c>
      <c r="C35" s="36"/>
    </row>
    <row r="36" spans="1:3" x14ac:dyDescent="0.2">
      <c r="A36" s="53">
        <v>2005</v>
      </c>
      <c r="B36" s="153">
        <v>309370</v>
      </c>
      <c r="C36" s="36"/>
    </row>
    <row r="37" spans="1:3" x14ac:dyDescent="0.2">
      <c r="A37" s="53">
        <v>2006</v>
      </c>
      <c r="B37" s="153">
        <v>309370</v>
      </c>
      <c r="C37" s="36"/>
    </row>
    <row r="38" spans="1:3" x14ac:dyDescent="0.2">
      <c r="A38" s="53">
        <v>2007</v>
      </c>
      <c r="B38" s="153">
        <v>309370</v>
      </c>
      <c r="C38" s="36"/>
    </row>
    <row r="39" spans="1:3" x14ac:dyDescent="0.2">
      <c r="A39" s="53">
        <v>2008</v>
      </c>
      <c r="B39" s="153">
        <v>309370</v>
      </c>
      <c r="C39" s="36"/>
    </row>
    <row r="40" spans="1:3" x14ac:dyDescent="0.2">
      <c r="A40" s="53">
        <v>2009</v>
      </c>
      <c r="B40" s="153">
        <v>309370</v>
      </c>
      <c r="C40" s="36"/>
    </row>
    <row r="41" spans="1:3" x14ac:dyDescent="0.2">
      <c r="A41" s="53">
        <v>2010</v>
      </c>
      <c r="B41" s="153">
        <v>309370</v>
      </c>
      <c r="C41" s="36"/>
    </row>
    <row r="42" spans="1:3" x14ac:dyDescent="0.2">
      <c r="A42" s="53">
        <v>2011</v>
      </c>
      <c r="B42" s="153">
        <v>309370</v>
      </c>
      <c r="C42" s="36"/>
    </row>
    <row r="43" spans="1:3" x14ac:dyDescent="0.2">
      <c r="A43" s="53">
        <v>2012</v>
      </c>
      <c r="B43" s="153">
        <v>309370</v>
      </c>
      <c r="C43" s="36"/>
    </row>
    <row r="44" spans="1:3" x14ac:dyDescent="0.2">
      <c r="A44" s="53">
        <v>2013</v>
      </c>
      <c r="B44" s="153">
        <v>309370</v>
      </c>
      <c r="C44" s="36"/>
    </row>
    <row r="45" spans="1:3" x14ac:dyDescent="0.2">
      <c r="A45" s="53">
        <v>2014</v>
      </c>
      <c r="B45" s="153">
        <v>309370</v>
      </c>
      <c r="C45" s="36"/>
    </row>
    <row r="46" spans="1:3" x14ac:dyDescent="0.2">
      <c r="A46" s="53">
        <v>2015</v>
      </c>
      <c r="B46" s="153">
        <v>309370</v>
      </c>
      <c r="C46" s="36"/>
    </row>
    <row r="47" spans="1:3" x14ac:dyDescent="0.2">
      <c r="A47" s="53">
        <v>2016</v>
      </c>
      <c r="B47" s="153">
        <v>309370</v>
      </c>
      <c r="C47" s="36"/>
    </row>
    <row r="48" spans="1:3" x14ac:dyDescent="0.2">
      <c r="A48" s="53">
        <v>2017</v>
      </c>
      <c r="B48" s="153">
        <v>309370</v>
      </c>
      <c r="C48" s="36"/>
    </row>
    <row r="49" spans="1:3" x14ac:dyDescent="0.2">
      <c r="A49" s="53">
        <v>2018</v>
      </c>
      <c r="B49" s="153">
        <v>309370</v>
      </c>
      <c r="C49" s="36"/>
    </row>
    <row r="50" spans="1:3" x14ac:dyDescent="0.2">
      <c r="A50" s="53">
        <v>2019</v>
      </c>
      <c r="B50" s="153">
        <v>309370</v>
      </c>
      <c r="C50" s="36"/>
    </row>
    <row r="51" spans="1:3" x14ac:dyDescent="0.2">
      <c r="A51" s="53">
        <v>2020</v>
      </c>
      <c r="B51" s="153">
        <v>309370</v>
      </c>
      <c r="C51" s="36"/>
    </row>
    <row r="52" spans="1:3" x14ac:dyDescent="0.2">
      <c r="A52" s="53">
        <v>2021</v>
      </c>
      <c r="B52" s="153">
        <v>309370</v>
      </c>
      <c r="C52" s="36"/>
    </row>
    <row r="53" spans="1:3" x14ac:dyDescent="0.2">
      <c r="A53" s="157">
        <v>2022</v>
      </c>
      <c r="B53" s="153">
        <v>309370</v>
      </c>
      <c r="C53" s="36"/>
    </row>
    <row r="54" spans="1:3" x14ac:dyDescent="0.2">
      <c r="A54" s="53">
        <v>2023</v>
      </c>
      <c r="B54" s="153">
        <v>295389</v>
      </c>
      <c r="C54" s="36"/>
    </row>
    <row r="55" spans="1:3" x14ac:dyDescent="0.2">
      <c r="A55" s="53">
        <v>2024</v>
      </c>
      <c r="B55" s="153">
        <v>295389</v>
      </c>
      <c r="C55" s="36"/>
    </row>
    <row r="56" spans="1:3" ht="13.5" thickBot="1" x14ac:dyDescent="0.25">
      <c r="A56" s="50">
        <v>2025</v>
      </c>
      <c r="B56" s="154">
        <f>'Tabela 6.1'!E9</f>
        <v>295389</v>
      </c>
      <c r="C56" s="36"/>
    </row>
    <row r="57" spans="1:3" x14ac:dyDescent="0.2">
      <c r="A57" s="23" t="s">
        <v>32</v>
      </c>
      <c r="B57" s="24"/>
      <c r="C57" s="36"/>
    </row>
    <row r="58" spans="1:3" x14ac:dyDescent="0.2">
      <c r="A58" s="35" t="s">
        <v>38</v>
      </c>
      <c r="B58" s="24"/>
      <c r="C58" s="36"/>
    </row>
    <row r="59" spans="1:3" x14ac:dyDescent="0.2">
      <c r="A59" s="36"/>
      <c r="B59" s="36"/>
      <c r="C59" s="36"/>
    </row>
    <row r="60" spans="1:3" x14ac:dyDescent="0.2">
      <c r="A60" s="36"/>
      <c r="B60" s="36"/>
      <c r="C60" s="36"/>
    </row>
    <row r="61" spans="1:3" x14ac:dyDescent="0.2">
      <c r="A61" s="36"/>
      <c r="B61" s="36"/>
      <c r="C61" s="36"/>
    </row>
    <row r="62" spans="1:3" x14ac:dyDescent="0.2">
      <c r="A62" s="36"/>
      <c r="B62" s="36"/>
      <c r="C62" s="36"/>
    </row>
    <row r="63" spans="1:3" x14ac:dyDescent="0.2">
      <c r="A63" s="36"/>
      <c r="B63" s="36"/>
      <c r="C63" s="36"/>
    </row>
    <row r="64" spans="1:3" x14ac:dyDescent="0.2">
      <c r="A64" s="36"/>
      <c r="B64" s="36"/>
      <c r="C64" s="36"/>
    </row>
    <row r="65" spans="1:3" x14ac:dyDescent="0.2">
      <c r="A65" s="36"/>
      <c r="B65" s="36"/>
      <c r="C65" s="36"/>
    </row>
    <row r="66" spans="1:3" x14ac:dyDescent="0.2">
      <c r="A66" s="36"/>
      <c r="B66" s="36"/>
      <c r="C66" s="36"/>
    </row>
    <row r="67" spans="1:3" x14ac:dyDescent="0.2">
      <c r="A67" s="36"/>
      <c r="B67" s="36"/>
      <c r="C67" s="36"/>
    </row>
    <row r="68" spans="1:3" x14ac:dyDescent="0.2">
      <c r="A68" s="36"/>
      <c r="B68" s="36"/>
      <c r="C68" s="36"/>
    </row>
    <row r="69" spans="1:3" x14ac:dyDescent="0.2">
      <c r="A69" s="36"/>
      <c r="B69" s="36"/>
      <c r="C69" s="36"/>
    </row>
    <row r="70" spans="1:3" x14ac:dyDescent="0.2">
      <c r="A70" s="36"/>
      <c r="B70" s="36"/>
      <c r="C70" s="36"/>
    </row>
    <row r="71" spans="1:3" x14ac:dyDescent="0.2">
      <c r="A71" s="36"/>
      <c r="B71" s="36"/>
      <c r="C71" s="36"/>
    </row>
    <row r="72" spans="1:3" x14ac:dyDescent="0.2">
      <c r="A72" s="36"/>
      <c r="B72" s="36"/>
      <c r="C72" s="36"/>
    </row>
    <row r="73" spans="1:3" x14ac:dyDescent="0.2">
      <c r="A73" s="36"/>
      <c r="B73" s="36"/>
      <c r="C73" s="36"/>
    </row>
    <row r="74" spans="1:3" x14ac:dyDescent="0.2">
      <c r="A74" s="36"/>
      <c r="B74" s="36"/>
      <c r="C74" s="36"/>
    </row>
    <row r="75" spans="1:3" x14ac:dyDescent="0.2">
      <c r="A75" s="36"/>
      <c r="B75" s="36"/>
      <c r="C75" s="36"/>
    </row>
    <row r="76" spans="1:3" x14ac:dyDescent="0.2">
      <c r="A76" s="36"/>
      <c r="B76" s="36"/>
      <c r="C76" s="36"/>
    </row>
    <row r="77" spans="1:3" x14ac:dyDescent="0.2">
      <c r="A77" s="36"/>
      <c r="B77" s="36"/>
      <c r="C77" s="36"/>
    </row>
    <row r="78" spans="1:3" x14ac:dyDescent="0.2">
      <c r="A78" s="36"/>
      <c r="B78" s="36"/>
      <c r="C78" s="36"/>
    </row>
    <row r="79" spans="1:3" x14ac:dyDescent="0.2">
      <c r="A79" s="36"/>
      <c r="B79" s="36"/>
      <c r="C79" s="36"/>
    </row>
    <row r="80" spans="1:3" x14ac:dyDescent="0.2">
      <c r="A80" s="36"/>
      <c r="B80" s="36"/>
      <c r="C80" s="36"/>
    </row>
    <row r="81" spans="1:3" x14ac:dyDescent="0.2">
      <c r="A81" s="36"/>
      <c r="B81" s="36"/>
      <c r="C81" s="36"/>
    </row>
    <row r="82" spans="1:3" x14ac:dyDescent="0.2">
      <c r="A82" s="36"/>
      <c r="B82" s="36"/>
      <c r="C82" s="36"/>
    </row>
    <row r="83" spans="1:3" x14ac:dyDescent="0.2">
      <c r="A83" s="36"/>
      <c r="B83" s="36"/>
      <c r="C83" s="36"/>
    </row>
    <row r="84" spans="1:3" x14ac:dyDescent="0.2">
      <c r="A84" s="36"/>
      <c r="B84" s="36"/>
      <c r="C84" s="36"/>
    </row>
    <row r="85" spans="1:3" x14ac:dyDescent="0.2">
      <c r="A85" s="36"/>
      <c r="B85" s="36"/>
      <c r="C85" s="36"/>
    </row>
    <row r="86" spans="1:3" x14ac:dyDescent="0.2">
      <c r="A86" s="36"/>
      <c r="B86" s="36"/>
      <c r="C86" s="36"/>
    </row>
    <row r="87" spans="1:3" x14ac:dyDescent="0.2">
      <c r="A87" s="36"/>
      <c r="B87" s="36"/>
      <c r="C87" s="36"/>
    </row>
    <row r="88" spans="1:3" x14ac:dyDescent="0.2">
      <c r="A88" s="36"/>
      <c r="B88" s="36"/>
      <c r="C88" s="36"/>
    </row>
    <row r="89" spans="1:3" x14ac:dyDescent="0.2">
      <c r="A89" s="36"/>
      <c r="B89" s="36"/>
      <c r="C89" s="36"/>
    </row>
    <row r="90" spans="1:3" x14ac:dyDescent="0.2">
      <c r="A90" s="36"/>
      <c r="B90" s="36"/>
      <c r="C90" s="36"/>
    </row>
    <row r="91" spans="1:3" x14ac:dyDescent="0.2">
      <c r="A91" s="36"/>
      <c r="B91" s="36"/>
      <c r="C91" s="36"/>
    </row>
    <row r="92" spans="1:3" x14ac:dyDescent="0.2">
      <c r="A92" s="36"/>
      <c r="B92" s="36"/>
      <c r="C92" s="36"/>
    </row>
    <row r="93" spans="1:3" x14ac:dyDescent="0.2">
      <c r="A93" s="36"/>
      <c r="B93" s="36"/>
      <c r="C93" s="36"/>
    </row>
    <row r="94" spans="1:3" x14ac:dyDescent="0.2">
      <c r="A94" s="36"/>
      <c r="B94" s="36"/>
      <c r="C94" s="36"/>
    </row>
    <row r="95" spans="1:3" x14ac:dyDescent="0.2">
      <c r="A95" s="36"/>
      <c r="B95" s="36"/>
      <c r="C95" s="36"/>
    </row>
    <row r="96" spans="1:3" x14ac:dyDescent="0.2">
      <c r="A96" s="36"/>
      <c r="B96" s="36"/>
      <c r="C96" s="36"/>
    </row>
    <row r="97" spans="1:3" x14ac:dyDescent="0.2">
      <c r="A97" s="36"/>
      <c r="B97" s="36"/>
      <c r="C97" s="36"/>
    </row>
    <row r="98" spans="1:3" x14ac:dyDescent="0.2">
      <c r="A98" s="36"/>
      <c r="B98" s="36"/>
      <c r="C98" s="36"/>
    </row>
    <row r="99" spans="1:3" x14ac:dyDescent="0.2">
      <c r="A99" s="36"/>
      <c r="B99" s="36"/>
      <c r="C99" s="36"/>
    </row>
    <row r="100" spans="1:3" x14ac:dyDescent="0.2">
      <c r="A100" s="36"/>
      <c r="B100" s="36"/>
      <c r="C100" s="36"/>
    </row>
    <row r="101" spans="1:3" x14ac:dyDescent="0.2">
      <c r="A101" s="36"/>
      <c r="B101" s="36"/>
      <c r="C101" s="36"/>
    </row>
    <row r="102" spans="1:3" x14ac:dyDescent="0.2">
      <c r="A102" s="36"/>
      <c r="B102" s="36"/>
      <c r="C102" s="36"/>
    </row>
    <row r="103" spans="1:3" x14ac:dyDescent="0.2">
      <c r="A103" s="36"/>
      <c r="B103" s="36"/>
      <c r="C103" s="36"/>
    </row>
    <row r="104" spans="1:3" x14ac:dyDescent="0.2">
      <c r="A104" s="36"/>
      <c r="B104" s="36"/>
      <c r="C104" s="36"/>
    </row>
    <row r="105" spans="1:3" x14ac:dyDescent="0.2">
      <c r="A105" s="36"/>
      <c r="B105" s="36"/>
      <c r="C105" s="36"/>
    </row>
    <row r="106" spans="1:3" x14ac:dyDescent="0.2">
      <c r="A106" s="36"/>
      <c r="B106" s="36"/>
      <c r="C106" s="36"/>
    </row>
    <row r="107" spans="1:3" x14ac:dyDescent="0.2">
      <c r="A107" s="36"/>
      <c r="B107" s="36"/>
      <c r="C107" s="36"/>
    </row>
    <row r="108" spans="1:3" x14ac:dyDescent="0.2">
      <c r="A108" s="36"/>
      <c r="B108" s="36"/>
      <c r="C108" s="36"/>
    </row>
    <row r="109" spans="1:3" x14ac:dyDescent="0.2">
      <c r="A109" s="36"/>
      <c r="B109" s="36"/>
      <c r="C109" s="36"/>
    </row>
    <row r="110" spans="1:3" x14ac:dyDescent="0.2">
      <c r="A110" s="36"/>
      <c r="B110" s="36"/>
      <c r="C110" s="36"/>
    </row>
    <row r="111" spans="1:3" x14ac:dyDescent="0.2">
      <c r="A111" s="36"/>
      <c r="B111" s="36"/>
      <c r="C111" s="36"/>
    </row>
    <row r="112" spans="1:3" x14ac:dyDescent="0.2">
      <c r="A112" s="36"/>
      <c r="B112" s="36"/>
      <c r="C112" s="36"/>
    </row>
    <row r="113" spans="1:3" x14ac:dyDescent="0.2">
      <c r="A113" s="36"/>
      <c r="B113" s="36"/>
      <c r="C113" s="36"/>
    </row>
    <row r="114" spans="1:3" x14ac:dyDescent="0.2">
      <c r="A114" s="36"/>
      <c r="B114" s="36"/>
      <c r="C114" s="36"/>
    </row>
    <row r="115" spans="1:3" x14ac:dyDescent="0.2">
      <c r="A115" s="36"/>
      <c r="B115" s="36"/>
      <c r="C115" s="36"/>
    </row>
    <row r="116" spans="1:3" x14ac:dyDescent="0.2">
      <c r="A116" s="36"/>
      <c r="B116" s="36"/>
      <c r="C116" s="36"/>
    </row>
    <row r="117" spans="1:3" x14ac:dyDescent="0.2">
      <c r="A117" s="36"/>
      <c r="B117" s="36"/>
      <c r="C117" s="36"/>
    </row>
    <row r="118" spans="1:3" x14ac:dyDescent="0.2">
      <c r="A118" s="36"/>
      <c r="B118" s="36"/>
      <c r="C118" s="36"/>
    </row>
    <row r="119" spans="1:3" x14ac:dyDescent="0.2">
      <c r="A119" s="36"/>
      <c r="B119" s="36"/>
      <c r="C119" s="36"/>
    </row>
    <row r="120" spans="1:3" x14ac:dyDescent="0.2">
      <c r="A120" s="36"/>
      <c r="B120" s="36"/>
      <c r="C120" s="36"/>
    </row>
    <row r="121" spans="1:3" x14ac:dyDescent="0.2">
      <c r="A121" s="36"/>
      <c r="B121" s="36"/>
      <c r="C121" s="36"/>
    </row>
    <row r="122" spans="1:3" x14ac:dyDescent="0.2">
      <c r="A122" s="36"/>
      <c r="B122" s="36"/>
      <c r="C122" s="36"/>
    </row>
    <row r="123" spans="1:3" x14ac:dyDescent="0.2">
      <c r="A123" s="36"/>
      <c r="B123" s="36"/>
      <c r="C123" s="36"/>
    </row>
    <row r="124" spans="1:3" x14ac:dyDescent="0.2">
      <c r="A124" s="36"/>
      <c r="B124" s="36"/>
      <c r="C124" s="36"/>
    </row>
    <row r="125" spans="1:3" x14ac:dyDescent="0.2">
      <c r="A125" s="36"/>
      <c r="B125" s="36"/>
      <c r="C125" s="36"/>
    </row>
    <row r="126" spans="1:3" x14ac:dyDescent="0.2">
      <c r="A126" s="36"/>
      <c r="B126" s="36"/>
      <c r="C126" s="36"/>
    </row>
    <row r="127" spans="1:3" x14ac:dyDescent="0.2">
      <c r="A127" s="36"/>
      <c r="B127" s="36"/>
      <c r="C127" s="36"/>
    </row>
    <row r="128" spans="1:3" x14ac:dyDescent="0.2">
      <c r="A128" s="36"/>
      <c r="B128" s="36"/>
      <c r="C128" s="36"/>
    </row>
    <row r="129" spans="1:3" x14ac:dyDescent="0.2">
      <c r="A129" s="36"/>
      <c r="B129" s="36"/>
      <c r="C129" s="36"/>
    </row>
    <row r="130" spans="1:3" x14ac:dyDescent="0.2">
      <c r="A130" s="36"/>
      <c r="B130" s="36"/>
      <c r="C130" s="36"/>
    </row>
    <row r="131" spans="1:3" x14ac:dyDescent="0.2">
      <c r="A131" s="36"/>
      <c r="B131" s="36"/>
      <c r="C131" s="36"/>
    </row>
    <row r="132" spans="1:3" x14ac:dyDescent="0.2">
      <c r="A132" s="36"/>
      <c r="B132" s="36"/>
      <c r="C132" s="36"/>
    </row>
    <row r="133" spans="1:3" x14ac:dyDescent="0.2">
      <c r="A133" s="36"/>
      <c r="B133" s="36"/>
      <c r="C133" s="36"/>
    </row>
  </sheetData>
  <phoneticPr fontId="11" type="noConversion"/>
  <pageMargins left="0.78740157499999996" right="0.78740157499999996" top="0.984251969" bottom="0.984251969" header="0.49212598499999999" footer="0.4921259849999999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94</Ordem>
  </documentManagement>
</p:properties>
</file>

<file path=customXml/itemProps1.xml><?xml version="1.0" encoding="utf-8"?>
<ds:datastoreItem xmlns:ds="http://schemas.openxmlformats.org/officeDocument/2006/customXml" ds:itemID="{498FD8F9-02B2-4744-B70D-B4A9BA98BAD6}"/>
</file>

<file path=customXml/itemProps2.xml><?xml version="1.0" encoding="utf-8"?>
<ds:datastoreItem xmlns:ds="http://schemas.openxmlformats.org/officeDocument/2006/customXml" ds:itemID="{D6D27278-648C-4C13-8BC6-BA18D2A6A223}"/>
</file>

<file path=customXml/itemProps3.xml><?xml version="1.0" encoding="utf-8"?>
<ds:datastoreItem xmlns:ds="http://schemas.openxmlformats.org/officeDocument/2006/customXml" ds:itemID="{78AF31B1-1577-4F93-AA1D-92715727C2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Tabela 6.1</vt:lpstr>
      <vt:lpstr>Tabela 6.2</vt:lpstr>
      <vt:lpstr>Tabela 6.3</vt:lpstr>
      <vt:lpstr>Tabela 6.4</vt:lpstr>
      <vt:lpstr>Tabela 6.5</vt:lpstr>
      <vt:lpstr>'Tabela 6.1'!Area_de_impressao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6 (Recursos e Reservas Energéticas) 1970-2025</dc:title>
  <dc:creator>Rogério Matos;Bernardo Honigbaum;Theo Pagartanidis</dc:creator>
  <cp:lastModifiedBy>Theo Juliano Pagartanidis</cp:lastModifiedBy>
  <cp:lastPrinted>2006-10-23T17:33:33Z</cp:lastPrinted>
  <dcterms:created xsi:type="dcterms:W3CDTF">2003-07-10T14:28:25Z</dcterms:created>
  <dcterms:modified xsi:type="dcterms:W3CDTF">2026-06-01T19:34:08Z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